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NJIR" sheetId="1" r:id="rId4"/>
    <sheet state="visible" name="Sheet1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/qMZwzXR4v6cS86K1yco2C0E2XxZtJz/yVlhDMiTWC4="/>
    </ext>
  </extLst>
</workbook>
</file>

<file path=xl/sharedStrings.xml><?xml version="1.0" encoding="utf-8"?>
<sst xmlns="http://schemas.openxmlformats.org/spreadsheetml/2006/main" count="372" uniqueCount="207">
  <si>
    <t>PEMERINTAH KABUPATEN ROKAN HULU</t>
  </si>
  <si>
    <t xml:space="preserve">BADAN PENANGGULANGAN BENCANA DAERAH </t>
  </si>
  <si>
    <t>Komplek Bina Praja JL.Tuanku Tambusai Km.4 Pasir Pengaraian E-mail bpbdrohul@yahoo.com</t>
  </si>
  <si>
    <t>DATA KEJADIAN BENCANA AKIBAT  BANJIR</t>
  </si>
  <si>
    <t>KABUPATEN ROKAN HULU TAHUN 2025</t>
  </si>
  <si>
    <t>NO</t>
  </si>
  <si>
    <t>TANGGAL KEJADIAN</t>
  </si>
  <si>
    <t>LOKASI KEJADIAN</t>
  </si>
  <si>
    <t>JUMLAH KEJADIAN (hari)</t>
  </si>
  <si>
    <t>JENIS KEJADIAN</t>
  </si>
  <si>
    <t>DAMPAK/KERUSAKAN</t>
  </si>
  <si>
    <t>KORBAN</t>
  </si>
  <si>
    <t>BANTUAN YANG TELAH DIBERIKAN</t>
  </si>
  <si>
    <t>KETERANGAN</t>
  </si>
  <si>
    <t xml:space="preserve"> </t>
  </si>
  <si>
    <t>RUMAH (Unit)</t>
  </si>
  <si>
    <t>F. UMUM (Unit)</t>
  </si>
  <si>
    <t>LAHAN (Ha)</t>
  </si>
  <si>
    <t>TERNAK (Ekor)</t>
  </si>
  <si>
    <t>KENDARAAN (Unit)</t>
  </si>
  <si>
    <t>LUKA/SAKIT (Jiwa)</t>
  </si>
  <si>
    <t>MD (Jiwa)</t>
  </si>
  <si>
    <t xml:space="preserve">JUMLAH KK </t>
  </si>
  <si>
    <t>JUMLAH JIWA</t>
  </si>
  <si>
    <t>SUMBER BANTUAN</t>
  </si>
  <si>
    <t>JENIS BANTUAN</t>
  </si>
  <si>
    <t>JUMLAH</t>
  </si>
  <si>
    <t>Selasa, 28 Januari 2025</t>
  </si>
  <si>
    <t>kec. Rambah, desa Rambah Tengah Hulu (Pawan)</t>
  </si>
  <si>
    <t xml:space="preserve">banjir </t>
  </si>
  <si>
    <t>BPBD PROVINSI</t>
  </si>
  <si>
    <t>Matras, Mie sukses, Gula, Minyak Goreng, Sarden, Selimut, Hygiene Kit, Hand sanitezer, Sabun Cair, Sabun Batang.</t>
  </si>
  <si>
    <t xml:space="preserve">KK YANG TERDAMPAK PARAH </t>
  </si>
  <si>
    <t>Total tanggal 28 Januari 2025</t>
  </si>
  <si>
    <t>Rabu, 29 Januari 2025</t>
  </si>
  <si>
    <t xml:space="preserve">kec. Rambah, desa Tanjung Belit </t>
  </si>
  <si>
    <t>BNPB</t>
  </si>
  <si>
    <t>SEMBAKO, FAMILY KIT</t>
  </si>
  <si>
    <t>24 Paket + 2 Bok</t>
  </si>
  <si>
    <t>kec. Rambah, desa Babussalam</t>
  </si>
  <si>
    <t>BPBD PROVINSI, BNPB</t>
  </si>
  <si>
    <t xml:space="preserve">kec. Rambah, desa Pematang Berangan </t>
  </si>
  <si>
    <t xml:space="preserve">kec. Rambah, Kelurahan PSP </t>
  </si>
  <si>
    <t>Mie sukses, Gula, Minyak Goreng, Sarden, Sabun Cair, Sabun Batang.</t>
  </si>
  <si>
    <t>kec. Rambah, Desa Koto Tinggi (Dsn Luba Hilir)</t>
  </si>
  <si>
    <t>kec. Rambah Hilir, Desa Rambah (Kumu)</t>
  </si>
  <si>
    <t>HYGEIENE KIT</t>
  </si>
  <si>
    <t>30 BOX</t>
  </si>
  <si>
    <t>Total tanggal 29 Januari 2025</t>
  </si>
  <si>
    <t>Kamis, 30 Januari 2025</t>
  </si>
  <si>
    <t>Kec. Rambah Hilir, Desa Rambah Hilir Tengah.</t>
  </si>
  <si>
    <t>Kec. Rambah Hilir, Desa Rambah Hilir Timur.</t>
  </si>
  <si>
    <t>Kec. Kepenuhan Hulu Desa, Pekan Tebih</t>
  </si>
  <si>
    <t>PTPN IV</t>
  </si>
  <si>
    <t>Sembako</t>
  </si>
  <si>
    <t>Total tanggal 30 Januari 2025</t>
  </si>
  <si>
    <t>Jumat, 31 Januari 2025</t>
  </si>
  <si>
    <t>Kec. Kepenuhan Desa Kepenuhan Timur (Pasir, Pandak)</t>
  </si>
  <si>
    <t xml:space="preserve">Kec. Kepenuhan Desa Ulak Patian </t>
  </si>
  <si>
    <t>Kec. Kepenuhan Desa RBS</t>
  </si>
  <si>
    <t>Total tanggal 31 Januari 2025</t>
  </si>
  <si>
    <t>Kamis, 27 Februari 2025</t>
  </si>
  <si>
    <t>FU 1 unit mesjid, 1 km jalan desa</t>
  </si>
  <si>
    <t>FU 2 unit sekolah, 1,5 km jln lintas, 2 unit posyandu</t>
  </si>
  <si>
    <t>FU 500 meter jalan desa (masy. terisolir)</t>
  </si>
  <si>
    <t>kec. Rambah, Kel. Pasirpengaraian</t>
  </si>
  <si>
    <t>BPBD</t>
  </si>
  <si>
    <t>Sembako, Bahan Pokok Dapur Umum</t>
  </si>
  <si>
    <t>FU 1 unit mesjid, 1 unit posyandu, 500  meter jalan raja</t>
  </si>
  <si>
    <t>kec. Rambah, Desa Koto Tinggi</t>
  </si>
  <si>
    <t>kec. Rambah, desa Rambah Tengah Utara</t>
  </si>
  <si>
    <t>FU 200 meter jalan raya 2 lokasi</t>
  </si>
  <si>
    <t>kec. Rambah, desa Sialang Jaya</t>
  </si>
  <si>
    <t xml:space="preserve">kec. Rambah, desa Rambah Tengah Barat </t>
  </si>
  <si>
    <t>FU 1 unit surau</t>
  </si>
  <si>
    <t>kec. Rambah Samo, desa Lubuk Bilang</t>
  </si>
  <si>
    <t>MD 2 orang akibat tertimpa longsor</t>
  </si>
  <si>
    <t>Kec. Rambah Samo, desa Lubuk Napal</t>
  </si>
  <si>
    <t>kec. Rambah samo, desa Teluk Aur</t>
  </si>
  <si>
    <t>kec. Rokan IV Koto, desa Cipang Kanan</t>
  </si>
  <si>
    <t>kec. Rokan IV Koto, desa Alahan</t>
  </si>
  <si>
    <t>kec. Rokan IV Koto, desa Sikebau Jaya</t>
  </si>
  <si>
    <t xml:space="preserve">kec. Rokan IV Koto, desa Lubuk Bendahara Timur </t>
  </si>
  <si>
    <t xml:space="preserve">FU 100 meter jalan lintas </t>
  </si>
  <si>
    <t xml:space="preserve">kec. Rokan IV Koto, desa Koto Ruang </t>
  </si>
  <si>
    <t>kec. Rokan IV Koto, desa Lubuk Betung</t>
  </si>
  <si>
    <t xml:space="preserve">kec. Rokan IV Koto, Kel. Rokan </t>
  </si>
  <si>
    <t>FU 1 unit lapangan, 200 meter jalan lintas</t>
  </si>
  <si>
    <t>kec. Rokan IV Koto, desa Lubuk Bendahara</t>
  </si>
  <si>
    <t>kec. Rokan IV Koto, desa Pemandang</t>
  </si>
  <si>
    <t>kec. Rokan IV Koto, desa Tanjung Medan</t>
  </si>
  <si>
    <t>Total tanggal 27 Februari 2025</t>
  </si>
  <si>
    <t>Jum'at, 28 Februari 2025</t>
  </si>
  <si>
    <t>Kec. Rambah Hilir, desa Sungai Dua Indah</t>
  </si>
  <si>
    <t>Kec. Rambah Hilir, desa Muara Musu</t>
  </si>
  <si>
    <t xml:space="preserve">Kec. Rambah Hilir, desa Rambah Hilir Tengah </t>
  </si>
  <si>
    <t xml:space="preserve">Kec. Rambah Hilir, desa Serombo Indah </t>
  </si>
  <si>
    <t>Kec. Pendalian IV Koto, desa Suligi</t>
  </si>
  <si>
    <t>Kec. Pendalian IV Koto, desa Pendalian</t>
  </si>
  <si>
    <t>kec. Ujung Batu, desa Suka Damai</t>
  </si>
  <si>
    <t>kec. Ujung Batu, desa Pematang Tebih</t>
  </si>
  <si>
    <t>Kec. Ujung Batu, desa Ngaso</t>
  </si>
  <si>
    <t>Kec. Ujung Batu, kel. Ujung Batu</t>
  </si>
  <si>
    <t>Kec. Tandun, desa Tandun</t>
  </si>
  <si>
    <t>FU 1 unit lapangan, 50 meter jalan  lintas</t>
  </si>
  <si>
    <t>Kec. Tandun, desa Bono Tapung</t>
  </si>
  <si>
    <t>Kec. Kabun, desa Kabun</t>
  </si>
  <si>
    <t xml:space="preserve">Kec. Pagaran Tapah, desa Sangkir Indah </t>
  </si>
  <si>
    <t>FU 500 m jalan ke desa</t>
  </si>
  <si>
    <t>Total tanggal 28 Februari 2025</t>
  </si>
  <si>
    <t>Sabtu, 1 Maret 2025</t>
  </si>
  <si>
    <t>Kec. Kunto Darussalam, kel. Kota Lama dsn Pelanduk</t>
  </si>
  <si>
    <t xml:space="preserve">FU 1 km jalan desa (masy. terisolir), 1 unit boxculver </t>
  </si>
  <si>
    <t>Kec. Kunto Darussalam, kel. Kota Lama dsn Sungai Kuti</t>
  </si>
  <si>
    <t>FU 500 m  jalan desa (masy. terisolir)</t>
  </si>
  <si>
    <t>Kec. Kota Lama, desa Kota Intan</t>
  </si>
  <si>
    <t>FU 200 m  jalan desa (masy. terisolir)</t>
  </si>
  <si>
    <t xml:space="preserve">Kec. Bonai Darussalam, desa Sontang </t>
  </si>
  <si>
    <t>BNPB, DINSOS</t>
  </si>
  <si>
    <t>HYGEIENE KIT, Bahan Pokok Dapur Umum</t>
  </si>
  <si>
    <t>Total tanggal 1 Maret 2025</t>
  </si>
  <si>
    <t>Jum'at, 14 Maret 2025</t>
  </si>
  <si>
    <t xml:space="preserve">FU 1 unit mesjid. </t>
  </si>
  <si>
    <t>kec. Rambah, desa Pematang Berangan (Tulang Gajah)</t>
  </si>
  <si>
    <t>FU 1 lapangan</t>
  </si>
  <si>
    <t>FU 1 unit mesid, 1 unit posyandu</t>
  </si>
  <si>
    <t>Total tanggal 14 Maret 2025</t>
  </si>
  <si>
    <t>Senin, 17 Maret 2025</t>
  </si>
  <si>
    <t xml:space="preserve">Kec. Rambah Hilir, desa Rambah </t>
  </si>
  <si>
    <t>FU 1 unit jalan raya tergenang banjir sejauh +- 60 meter krtinggian 50 s.d 70 cm</t>
  </si>
  <si>
    <t>Total tanggal 17 Maret 2025</t>
  </si>
  <si>
    <t>URAIAN</t>
  </si>
  <si>
    <r>
      <rPr>
        <rFont val="Arial"/>
        <b/>
        <color theme="1"/>
        <sz val="11.0"/>
      </rPr>
      <t>1.</t>
    </r>
    <r>
      <rPr>
        <rFont val="Times New Roman"/>
        <b/>
        <color theme="1"/>
        <sz val="7.0"/>
      </rPr>
      <t xml:space="preserve">    </t>
    </r>
  </si>
  <si>
    <t xml:space="preserve">Peralatan </t>
  </si>
  <si>
    <t>a</t>
  </si>
  <si>
    <t xml:space="preserve">Kendaraan Roda 4 Doble Cabin </t>
  </si>
  <si>
    <t xml:space="preserve">Unit </t>
  </si>
  <si>
    <t>b</t>
  </si>
  <si>
    <r>
      <rPr>
        <rFont val="Times New Roman"/>
        <color theme="1"/>
        <sz val="7.0"/>
      </rPr>
      <t xml:space="preserve"> </t>
    </r>
    <r>
      <rPr>
        <rFont val="Arial"/>
        <color theme="1"/>
        <sz val="11.0"/>
      </rPr>
      <t>Tenda Keluarga</t>
    </r>
  </si>
  <si>
    <t>Unit</t>
  </si>
  <si>
    <t>c</t>
  </si>
  <si>
    <t>Tenda Pengungsi</t>
  </si>
  <si>
    <t>d</t>
  </si>
  <si>
    <t>Perahu Polyetelyn</t>
  </si>
  <si>
    <t>e</t>
  </si>
  <si>
    <t>Mesin boat 18 PK</t>
  </si>
  <si>
    <r>
      <rPr>
        <rFont val="Arial"/>
        <b/>
        <color theme="1"/>
        <sz val="11.0"/>
      </rPr>
      <t>2.</t>
    </r>
    <r>
      <rPr>
        <rFont val="Times New Roman"/>
        <b/>
        <color theme="1"/>
        <sz val="7.0"/>
      </rPr>
      <t>  </t>
    </r>
  </si>
  <si>
    <t xml:space="preserve">  Logistik </t>
  </si>
  <si>
    <t xml:space="preserve">Sembako </t>
  </si>
  <si>
    <t xml:space="preserve">Paket </t>
  </si>
  <si>
    <t>Kit Ware</t>
  </si>
  <si>
    <t xml:space="preserve">Selimut </t>
  </si>
  <si>
    <t>Pcs</t>
  </si>
  <si>
    <t xml:space="preserve">Matras </t>
  </si>
  <si>
    <t xml:space="preserve">Velbet </t>
  </si>
  <si>
    <t>KECAMATAN</t>
  </si>
  <si>
    <t>DESA/KELURAHAN</t>
  </si>
  <si>
    <t xml:space="preserve">Rambah </t>
  </si>
  <si>
    <t>Rambah Tengah Hulu</t>
  </si>
  <si>
    <t>Tanjung Belit</t>
  </si>
  <si>
    <t>Babussalam</t>
  </si>
  <si>
    <t>Kel. Pasir Pengaraian</t>
  </si>
  <si>
    <t>Pematang Berangan</t>
  </si>
  <si>
    <t>Koto Tinggi</t>
  </si>
  <si>
    <t>Rambah Tengah Utara</t>
  </si>
  <si>
    <t>Sialang Jaya</t>
  </si>
  <si>
    <t xml:space="preserve">Rambah Tengah Barat </t>
  </si>
  <si>
    <t>Rambah Samo</t>
  </si>
  <si>
    <t xml:space="preserve">Lubuk Bilang </t>
  </si>
  <si>
    <t xml:space="preserve">Lubuk Napal </t>
  </si>
  <si>
    <t>Teluk Aur</t>
  </si>
  <si>
    <t xml:space="preserve">Rambah Hilir </t>
  </si>
  <si>
    <t>Rambah Hilir Timur</t>
  </si>
  <si>
    <t xml:space="preserve">Sungai Dua Indah </t>
  </si>
  <si>
    <t>Muara Musu</t>
  </si>
  <si>
    <t xml:space="preserve">Rambah Hilir Tengah </t>
  </si>
  <si>
    <t>Pandalian IV Koto</t>
  </si>
  <si>
    <t>Suligi</t>
  </si>
  <si>
    <t>Pandalian</t>
  </si>
  <si>
    <t>Rokan IV Koto</t>
  </si>
  <si>
    <t>Cipang Kanan</t>
  </si>
  <si>
    <t xml:space="preserve">Alahan </t>
  </si>
  <si>
    <t>Sikebau  Jaya</t>
  </si>
  <si>
    <t>Lubuk Bendahara Timur</t>
  </si>
  <si>
    <t xml:space="preserve">Koto Ruang </t>
  </si>
  <si>
    <t>Lubuk Betung</t>
  </si>
  <si>
    <t xml:space="preserve">Kelurahan Rokan </t>
  </si>
  <si>
    <t>Lubuk Bendahara</t>
  </si>
  <si>
    <t>Pemandang</t>
  </si>
  <si>
    <t>Tanjung Medan</t>
  </si>
  <si>
    <t>Ujung Batu</t>
  </si>
  <si>
    <t xml:space="preserve">Suka Damai </t>
  </si>
  <si>
    <t>Pematang Tebih</t>
  </si>
  <si>
    <t>Ngaso</t>
  </si>
  <si>
    <t>Kelurahan Ujung Batu</t>
  </si>
  <si>
    <t xml:space="preserve">Tandun </t>
  </si>
  <si>
    <t>Bono Tapung</t>
  </si>
  <si>
    <t>Kabun</t>
  </si>
  <si>
    <t>Pangaran Tapah</t>
  </si>
  <si>
    <t>Sangkir Indah</t>
  </si>
  <si>
    <t>Kunto Darussalam</t>
  </si>
  <si>
    <t xml:space="preserve">Kel. Kota Lama, Dsn Pelanduk </t>
  </si>
  <si>
    <t xml:space="preserve">Kel. Kota Lama, Dsn Sungai Kuti </t>
  </si>
  <si>
    <t xml:space="preserve">Kota Intan </t>
  </si>
  <si>
    <t xml:space="preserve">Bonai Darussalam </t>
  </si>
  <si>
    <t xml:space="preserve">Sontang </t>
  </si>
  <si>
    <t>JUMLAH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</si>
</sst>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d\,\ d\ mmmm\ yyyy"/>
  </numFmts>
  <fonts count="23">
    <font>
      <sz val="11.0"/>
      <color theme="1"/>
      <name val="Calibri"/>
      <scheme val="minor"/>
    </font>
    <font>
      <b/>
      <sz val="18.0"/>
      <color theme="1"/>
      <name val="Calibri"/>
    </font>
    <font>
      <sz val="11.0"/>
      <color theme="1"/>
      <name val="Calibri"/>
    </font>
    <font>
      <b/>
      <sz val="20.0"/>
      <color theme="1"/>
      <name val="Calibri"/>
    </font>
    <font>
      <b/>
      <sz val="16.0"/>
      <color theme="1"/>
      <name val="Calibri"/>
    </font>
    <font/>
    <font>
      <b/>
      <sz val="11.0"/>
      <color theme="1"/>
      <name val="Times New Roman"/>
    </font>
    <font>
      <b/>
      <sz val="9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8.0"/>
      <color theme="1"/>
      <name val="Times New Roman"/>
    </font>
    <font>
      <b/>
      <sz val="12.0"/>
      <color theme="1"/>
      <name val="Times New Roman"/>
    </font>
    <font>
      <sz val="10.0"/>
      <color rgb="FFFFC000"/>
      <name val="Times New Roman"/>
    </font>
    <font>
      <sz val="8.0"/>
      <color rgb="FFFFC000"/>
      <name val="Times New Roman"/>
    </font>
    <font>
      <sz val="10.0"/>
      <color theme="1"/>
      <name val="Calibri"/>
    </font>
    <font>
      <sz val="8.0"/>
      <color theme="1"/>
      <name val="Calibri"/>
    </font>
    <font>
      <sz val="11.0"/>
      <color theme="1"/>
      <name val="Times New Roman"/>
    </font>
    <font>
      <sz val="11.0"/>
      <color rgb="FF000000"/>
      <name val="Times New Roman"/>
    </font>
    <font>
      <sz val="9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sz val="12.0"/>
      <color theme="1"/>
      <name val="Calibri"/>
    </font>
    <font>
      <b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</fills>
  <borders count="11">
    <border/>
    <border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2" fillId="0" fontId="6" numFmtId="0" xfId="0" applyAlignment="1" applyBorder="1" applyFont="1">
      <alignment horizontal="center"/>
    </xf>
    <xf borderId="2" fillId="0" fontId="5" numFmtId="0" xfId="0" applyBorder="1" applyFont="1"/>
    <xf borderId="0" fillId="0" fontId="6" numFmtId="0" xfId="0" applyAlignment="1" applyFont="1">
      <alignment horizontal="center" vertical="center"/>
    </xf>
    <xf borderId="3" fillId="2" fontId="7" numFmtId="0" xfId="0" applyAlignment="1" applyBorder="1" applyFill="1" applyFont="1">
      <alignment horizontal="center" vertical="center"/>
    </xf>
    <xf borderId="3" fillId="2" fontId="7" numFmtId="0" xfId="0" applyAlignment="1" applyBorder="1" applyFont="1">
      <alignment horizontal="center" shrinkToFit="0" vertical="center" wrapText="1"/>
    </xf>
    <xf borderId="3" fillId="2" fontId="8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vertical="center"/>
    </xf>
    <xf borderId="5" fillId="0" fontId="5" numFmtId="0" xfId="0" applyBorder="1" applyFont="1"/>
    <xf borderId="6" fillId="0" fontId="5" numFmtId="0" xfId="0" applyBorder="1" applyFont="1"/>
    <xf borderId="4" fillId="2" fontId="7" numFmtId="0" xfId="0" applyAlignment="1" applyBorder="1" applyFont="1">
      <alignment horizontal="center" shrinkToFit="0" vertical="center" wrapText="1"/>
    </xf>
    <xf borderId="7" fillId="0" fontId="5" numFmtId="0" xfId="0" applyBorder="1" applyFont="1"/>
    <xf borderId="8" fillId="2" fontId="7" numFmtId="0" xfId="0" applyAlignment="1" applyBorder="1" applyFont="1">
      <alignment horizontal="center" shrinkToFit="0" vertical="center" wrapText="1"/>
    </xf>
    <xf borderId="8" fillId="3" fontId="7" numFmtId="0" xfId="0" applyAlignment="1" applyBorder="1" applyFill="1" applyFont="1">
      <alignment horizontal="center" vertical="center"/>
    </xf>
    <xf borderId="8" fillId="3" fontId="8" numFmtId="0" xfId="0" applyAlignment="1" applyBorder="1" applyFont="1">
      <alignment horizontal="center" vertical="center"/>
    </xf>
    <xf borderId="8" fillId="3" fontId="7" numFmtId="0" xfId="0" applyAlignment="1" applyBorder="1" applyFont="1">
      <alignment horizontal="center" shrinkToFit="0" vertical="center" wrapText="1"/>
    </xf>
    <xf borderId="8" fillId="4" fontId="9" numFmtId="0" xfId="0" applyAlignment="1" applyBorder="1" applyFill="1" applyFont="1">
      <alignment horizontal="center" shrinkToFit="0" vertical="center" wrapText="1"/>
    </xf>
    <xf borderId="8" fillId="0" fontId="2" numFmtId="164" xfId="0" applyAlignment="1" applyBorder="1" applyFont="1" applyNumberFormat="1">
      <alignment horizontal="center" shrinkToFit="0" vertical="center" wrapText="1"/>
    </xf>
    <xf borderId="8" fillId="4" fontId="9" numFmtId="0" xfId="0" applyAlignment="1" applyBorder="1" applyFont="1">
      <alignment horizontal="left" shrinkToFit="0" vertical="center" wrapText="1"/>
    </xf>
    <xf borderId="8" fillId="4" fontId="10" numFmtId="0" xfId="0" applyAlignment="1" applyBorder="1" applyFont="1">
      <alignment horizontal="center" shrinkToFit="0" vertical="center" wrapText="1"/>
    </xf>
    <xf borderId="8" fillId="5" fontId="11" numFmtId="0" xfId="0" applyAlignment="1" applyBorder="1" applyFill="1" applyFont="1">
      <alignment horizontal="center" shrinkToFit="0" vertical="center" wrapText="1"/>
    </xf>
    <xf borderId="4" fillId="5" fontId="2" numFmtId="164" xfId="0" applyAlignment="1" applyBorder="1" applyFont="1" applyNumberFormat="1">
      <alignment horizontal="center" shrinkToFit="0" vertical="center" wrapText="1"/>
    </xf>
    <xf borderId="8" fillId="5" fontId="12" numFmtId="0" xfId="0" applyAlignment="1" applyBorder="1" applyFont="1">
      <alignment horizontal="center" shrinkToFit="0" vertical="center" wrapText="1"/>
    </xf>
    <xf borderId="8" fillId="5" fontId="6" numFmtId="0" xfId="0" applyAlignment="1" applyBorder="1" applyFont="1">
      <alignment horizontal="center" shrinkToFit="0" vertical="center" wrapText="1"/>
    </xf>
    <xf borderId="8" fillId="5" fontId="13" numFmtId="0" xfId="0" applyAlignment="1" applyBorder="1" applyFont="1">
      <alignment horizontal="center" shrinkToFit="0" vertical="center" wrapText="1"/>
    </xf>
    <xf borderId="8" fillId="5" fontId="12" numFmtId="0" xfId="0" applyAlignment="1" applyBorder="1" applyFont="1">
      <alignment horizontal="left" shrinkToFit="0" vertical="center" wrapText="1"/>
    </xf>
    <xf borderId="8" fillId="0" fontId="2" numFmtId="0" xfId="0" applyAlignment="1" applyBorder="1" applyFont="1">
      <alignment horizontal="center" vertical="center"/>
    </xf>
    <xf borderId="3" fillId="0" fontId="2" numFmtId="164" xfId="0" applyAlignment="1" applyBorder="1" applyFont="1" applyNumberFormat="1">
      <alignment horizontal="center" shrinkToFit="0" vertical="center" wrapText="1"/>
    </xf>
    <xf borderId="8" fillId="0" fontId="14" numFmtId="0" xfId="0" applyAlignment="1" applyBorder="1" applyFont="1">
      <alignment horizontal="left" shrinkToFit="0" wrapText="1"/>
    </xf>
    <xf borderId="8" fillId="0" fontId="2" numFmtId="0" xfId="0" applyBorder="1" applyFont="1"/>
    <xf borderId="8" fillId="0" fontId="15" numFmtId="0" xfId="0" applyAlignment="1" applyBorder="1" applyFont="1">
      <alignment horizontal="center" vertical="center"/>
    </xf>
    <xf borderId="8" fillId="0" fontId="15" numFmtId="0" xfId="0" applyAlignment="1" applyBorder="1" applyFont="1">
      <alignment shrinkToFit="0" vertical="center" wrapText="1"/>
    </xf>
    <xf borderId="9" fillId="0" fontId="5" numFmtId="0" xfId="0" applyBorder="1" applyFont="1"/>
    <xf borderId="8" fillId="0" fontId="2" numFmtId="0" xfId="0" applyAlignment="1" applyBorder="1" applyFont="1">
      <alignment horizontal="center"/>
    </xf>
    <xf borderId="8" fillId="0" fontId="2" numFmtId="0" xfId="0" applyAlignment="1" applyBorder="1" applyFont="1">
      <alignment shrinkToFit="0" wrapText="1"/>
    </xf>
    <xf borderId="8" fillId="0" fontId="15" numFmtId="0" xfId="0" applyAlignment="1" applyBorder="1" applyFont="1">
      <alignment horizontal="center" shrinkToFit="0" vertical="center" wrapText="1"/>
    </xf>
    <xf borderId="8" fillId="0" fontId="15" numFmtId="0" xfId="0" applyAlignment="1" applyBorder="1" applyFont="1">
      <alignment vertical="center"/>
    </xf>
    <xf borderId="8" fillId="5" fontId="6" numFmtId="0" xfId="0" applyAlignment="1" applyBorder="1" applyFont="1">
      <alignment horizontal="center" vertical="center"/>
    </xf>
    <xf borderId="8" fillId="5" fontId="2" numFmtId="0" xfId="0" applyAlignment="1" applyBorder="1" applyFont="1">
      <alignment horizontal="center" vertical="center"/>
    </xf>
    <xf borderId="8" fillId="5" fontId="9" numFmtId="0" xfId="0" applyAlignment="1" applyBorder="1" applyFont="1">
      <alignment horizontal="center" shrinkToFit="0" vertical="center" wrapText="1"/>
    </xf>
    <xf borderId="8" fillId="5" fontId="2" numFmtId="0" xfId="0" applyBorder="1" applyFont="1"/>
    <xf borderId="8" fillId="5" fontId="15" numFmtId="0" xfId="0" applyAlignment="1" applyBorder="1" applyFont="1">
      <alignment horizontal="center" vertical="center"/>
    </xf>
    <xf borderId="8" fillId="5" fontId="15" numFmtId="0" xfId="0" applyAlignment="1" applyBorder="1" applyFont="1">
      <alignment horizontal="center" shrinkToFit="0" vertical="center" wrapText="1"/>
    </xf>
    <xf borderId="8" fillId="5" fontId="15" numFmtId="0" xfId="0" applyAlignment="1" applyBorder="1" applyFont="1">
      <alignment vertical="center"/>
    </xf>
    <xf borderId="3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8" fillId="5" fontId="8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vertical="center"/>
    </xf>
    <xf borderId="10" fillId="0" fontId="17" numFmtId="0" xfId="0" applyAlignment="1" applyBorder="1" applyFont="1">
      <alignment horizontal="center" vertical="center"/>
    </xf>
    <xf borderId="10" fillId="0" fontId="17" numFmtId="0" xfId="0" applyAlignment="1" applyBorder="1" applyFont="1">
      <alignment horizontal="center"/>
    </xf>
    <xf borderId="8" fillId="0" fontId="18" numFmtId="0" xfId="0" applyAlignment="1" applyBorder="1" applyFont="1">
      <alignment shrinkToFit="0" vertical="center" wrapText="1"/>
    </xf>
    <xf borderId="8" fillId="0" fontId="14" numFmtId="0" xfId="0" applyAlignment="1" applyBorder="1" applyFont="1">
      <alignment shrinkToFit="0" wrapText="1"/>
    </xf>
    <xf borderId="8" fillId="0" fontId="14" numFmtId="0" xfId="0" applyAlignment="1" applyBorder="1" applyFont="1">
      <alignment horizontal="left" shrinkToFit="0" vertical="center" wrapText="1"/>
    </xf>
    <xf borderId="8" fillId="0" fontId="18" numFmtId="0" xfId="0" applyAlignment="1" applyBorder="1" applyFont="1">
      <alignment horizontal="left" shrinkToFit="0" wrapText="1"/>
    </xf>
    <xf borderId="8" fillId="0" fontId="18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left"/>
    </xf>
    <xf borderId="8" fillId="6" fontId="8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left"/>
    </xf>
    <xf borderId="0" fillId="0" fontId="14" numFmtId="0" xfId="0" applyAlignment="1" applyFont="1">
      <alignment horizontal="left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shrinkToFit="0" wrapText="1"/>
    </xf>
    <xf borderId="0" fillId="0" fontId="14" numFmtId="0" xfId="0" applyFont="1"/>
    <xf borderId="0" fillId="0" fontId="2" numFmtId="0" xfId="0" applyAlignment="1" applyFont="1">
      <alignment vertical="center"/>
    </xf>
    <xf borderId="8" fillId="0" fontId="19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shrinkToFit="0" vertical="center" wrapText="1"/>
    </xf>
    <xf borderId="8" fillId="0" fontId="20" numFmtId="0" xfId="0" applyAlignment="1" applyBorder="1" applyFont="1">
      <alignment horizontal="center" shrinkToFit="0" vertical="center" wrapText="1"/>
    </xf>
    <xf borderId="8" fillId="0" fontId="21" numFmtId="0" xfId="0" applyAlignment="1" applyBorder="1" applyFont="1">
      <alignment horizontal="center" vertical="center"/>
    </xf>
    <xf borderId="8" fillId="0" fontId="20" numFmtId="0" xfId="0" applyAlignment="1" applyBorder="1" applyFont="1">
      <alignment shrinkToFit="0" vertical="center" wrapText="1"/>
    </xf>
    <xf borderId="8" fillId="0" fontId="20" numFmtId="0" xfId="0" applyAlignment="1" applyBorder="1" applyFont="1">
      <alignment vertical="center"/>
    </xf>
    <xf borderId="3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left" vertical="center"/>
    </xf>
    <xf borderId="8" fillId="0" fontId="16" numFmtId="0" xfId="0" applyAlignment="1" applyBorder="1" applyFont="1">
      <alignment horizontal="center"/>
    </xf>
    <xf borderId="3" fillId="0" fontId="16" numFmtId="0" xfId="0" applyAlignment="1" applyBorder="1" applyFont="1">
      <alignment horizontal="center" vertical="center"/>
    </xf>
    <xf borderId="3" fillId="0" fontId="17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left" shrinkToFit="0" vertical="center" wrapText="1"/>
    </xf>
    <xf borderId="8" fillId="0" fontId="17" numFmtId="0" xfId="0" applyAlignment="1" applyBorder="1" applyFont="1">
      <alignment horizontal="center" vertical="center"/>
    </xf>
    <xf borderId="4" fillId="0" fontId="22" numFmtId="0" xfId="0" applyAlignment="1" applyBorder="1" applyFont="1">
      <alignment horizontal="center" vertical="center"/>
    </xf>
    <xf borderId="8" fillId="0" fontId="22" numFmtId="0" xfId="0" applyAlignment="1" applyBorder="1" applyFont="1">
      <alignment horizontal="center" vertical="center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5.43"/>
    <col customWidth="1" min="3" max="3" width="19.0"/>
    <col customWidth="1" min="4" max="4" width="8.71"/>
    <col customWidth="1" min="5" max="5" width="8.0"/>
    <col customWidth="1" min="6" max="6" width="7.14"/>
    <col customWidth="1" min="7" max="7" width="7.71"/>
    <col customWidth="1" min="8" max="8" width="6.71"/>
    <col customWidth="1" min="9" max="9" width="8.29"/>
    <col customWidth="1" min="10" max="10" width="7.29"/>
    <col customWidth="1" min="11" max="11" width="7.57"/>
    <col customWidth="1" min="12" max="12" width="7.43"/>
    <col customWidth="1" min="13" max="13" width="8.14"/>
    <col customWidth="1" min="14" max="14" width="8.29"/>
    <col customWidth="1" min="15" max="15" width="10.43"/>
    <col customWidth="1" min="16" max="16" width="24.57"/>
    <col customWidth="1" min="17" max="17" width="9.57"/>
    <col customWidth="1" min="18" max="18" width="33.0"/>
    <col customWidth="1" min="19" max="26" width="8.0"/>
  </cols>
  <sheetData>
    <row r="1" ht="23.25" customHeight="1">
      <c r="A1" s="1" t="s">
        <v>0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ht="26.25" customHeight="1">
      <c r="A2" s="3" t="s">
        <v>1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ht="21.0" customHeigh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ht="22.5" customHeight="1">
      <c r="A5" s="8" t="s">
        <v>4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>
      <c r="A6" s="9" t="s">
        <v>5</v>
      </c>
      <c r="B6" s="10" t="s">
        <v>6</v>
      </c>
      <c r="C6" s="11" t="s">
        <v>7</v>
      </c>
      <c r="D6" s="10" t="s">
        <v>8</v>
      </c>
      <c r="E6" s="10" t="s">
        <v>9</v>
      </c>
      <c r="F6" s="12" t="s">
        <v>10</v>
      </c>
      <c r="G6" s="13"/>
      <c r="H6" s="13"/>
      <c r="I6" s="13"/>
      <c r="J6" s="14"/>
      <c r="K6" s="12" t="s">
        <v>11</v>
      </c>
      <c r="L6" s="13"/>
      <c r="M6" s="13"/>
      <c r="N6" s="14"/>
      <c r="O6" s="15" t="s">
        <v>12</v>
      </c>
      <c r="P6" s="13"/>
      <c r="Q6" s="14"/>
      <c r="R6" s="10" t="s">
        <v>13</v>
      </c>
      <c r="S6" s="2"/>
      <c r="T6" s="2"/>
      <c r="U6" s="2" t="s">
        <v>14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ht="36.0" customHeight="1">
      <c r="A7" s="16"/>
      <c r="B7" s="16"/>
      <c r="C7" s="16"/>
      <c r="D7" s="16"/>
      <c r="E7" s="16"/>
      <c r="F7" s="17" t="s">
        <v>15</v>
      </c>
      <c r="G7" s="17" t="s">
        <v>16</v>
      </c>
      <c r="H7" s="17" t="s">
        <v>17</v>
      </c>
      <c r="I7" s="17" t="s">
        <v>18</v>
      </c>
      <c r="J7" s="17" t="s">
        <v>19</v>
      </c>
      <c r="K7" s="17" t="s">
        <v>20</v>
      </c>
      <c r="L7" s="17" t="s">
        <v>21</v>
      </c>
      <c r="M7" s="17" t="s">
        <v>22</v>
      </c>
      <c r="N7" s="17" t="s">
        <v>23</v>
      </c>
      <c r="O7" s="17" t="s">
        <v>24</v>
      </c>
      <c r="P7" s="17" t="s">
        <v>25</v>
      </c>
      <c r="Q7" s="17" t="s">
        <v>26</v>
      </c>
      <c r="R7" s="1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>
      <c r="A8" s="18">
        <v>1.0</v>
      </c>
      <c r="B8" s="18">
        <v>2.0</v>
      </c>
      <c r="C8" s="19">
        <v>3.0</v>
      </c>
      <c r="D8" s="20">
        <v>4.0</v>
      </c>
      <c r="E8" s="20">
        <v>5.0</v>
      </c>
      <c r="F8" s="20">
        <v>6.0</v>
      </c>
      <c r="G8" s="20">
        <v>7.0</v>
      </c>
      <c r="H8" s="20">
        <v>8.0</v>
      </c>
      <c r="I8" s="20">
        <v>9.0</v>
      </c>
      <c r="J8" s="20">
        <v>10.0</v>
      </c>
      <c r="K8" s="20">
        <v>11.0</v>
      </c>
      <c r="L8" s="18">
        <v>12.0</v>
      </c>
      <c r="M8" s="20">
        <v>13.0</v>
      </c>
      <c r="N8" s="20">
        <v>14.0</v>
      </c>
      <c r="O8" s="20">
        <v>15.0</v>
      </c>
      <c r="P8" s="20">
        <v>16.0</v>
      </c>
      <c r="Q8" s="20">
        <v>17.0</v>
      </c>
      <c r="R8" s="20">
        <v>18.0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>
      <c r="A9" s="21">
        <v>1.0</v>
      </c>
      <c r="B9" s="22" t="s">
        <v>27</v>
      </c>
      <c r="C9" s="23" t="s">
        <v>28</v>
      </c>
      <c r="D9" s="21">
        <v>1.0</v>
      </c>
      <c r="E9" s="21" t="s">
        <v>29</v>
      </c>
      <c r="F9" s="21">
        <v>212.0</v>
      </c>
      <c r="G9" s="21">
        <v>1.0</v>
      </c>
      <c r="H9" s="21"/>
      <c r="I9" s="21"/>
      <c r="J9" s="21"/>
      <c r="K9" s="21"/>
      <c r="L9" s="21"/>
      <c r="M9" s="21">
        <v>212.0</v>
      </c>
      <c r="N9" s="21">
        <f>M9*4</f>
        <v>848</v>
      </c>
      <c r="O9" s="24" t="s">
        <v>30</v>
      </c>
      <c r="P9" s="24" t="s">
        <v>31</v>
      </c>
      <c r="Q9" s="24" t="s">
        <v>32</v>
      </c>
      <c r="R9" s="2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>
      <c r="A10" s="25">
        <v>1.0</v>
      </c>
      <c r="B10" s="26" t="s">
        <v>33</v>
      </c>
      <c r="C10" s="14"/>
      <c r="D10" s="27"/>
      <c r="E10" s="27"/>
      <c r="F10" s="27"/>
      <c r="G10" s="27"/>
      <c r="H10" s="27"/>
      <c r="I10" s="27"/>
      <c r="J10" s="27"/>
      <c r="K10" s="27"/>
      <c r="L10" s="27"/>
      <c r="M10" s="28">
        <f>SUM(M9)</f>
        <v>212</v>
      </c>
      <c r="N10" s="27"/>
      <c r="O10" s="29"/>
      <c r="P10" s="29"/>
      <c r="Q10" s="29"/>
      <c r="R10" s="30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>
      <c r="A11" s="31">
        <v>2.0</v>
      </c>
      <c r="B11" s="32" t="s">
        <v>34</v>
      </c>
      <c r="C11" s="33" t="s">
        <v>35</v>
      </c>
      <c r="D11" s="31">
        <v>1.0</v>
      </c>
      <c r="E11" s="21" t="s">
        <v>29</v>
      </c>
      <c r="F11" s="31">
        <v>24.0</v>
      </c>
      <c r="G11" s="34"/>
      <c r="H11" s="34"/>
      <c r="I11" s="34"/>
      <c r="J11" s="34"/>
      <c r="K11" s="34"/>
      <c r="L11" s="34"/>
      <c r="M11" s="31">
        <v>24.0</v>
      </c>
      <c r="N11" s="21">
        <f t="shared" ref="N11:N16" si="1">M11*4</f>
        <v>96</v>
      </c>
      <c r="O11" s="35" t="s">
        <v>36</v>
      </c>
      <c r="P11" s="36" t="s">
        <v>37</v>
      </c>
      <c r="Q11" s="36" t="s">
        <v>38</v>
      </c>
      <c r="R11" s="34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>
      <c r="A12" s="31">
        <v>3.0</v>
      </c>
      <c r="B12" s="37"/>
      <c r="C12" s="33" t="s">
        <v>39</v>
      </c>
      <c r="D12" s="31">
        <v>1.0</v>
      </c>
      <c r="E12" s="21" t="s">
        <v>29</v>
      </c>
      <c r="F12" s="31">
        <v>330.0</v>
      </c>
      <c r="G12" s="31">
        <v>4.0</v>
      </c>
      <c r="H12" s="34"/>
      <c r="I12" s="34"/>
      <c r="J12" s="34"/>
      <c r="K12" s="34"/>
      <c r="L12" s="34"/>
      <c r="M12" s="31">
        <v>330.0</v>
      </c>
      <c r="N12" s="21">
        <f t="shared" si="1"/>
        <v>1320</v>
      </c>
      <c r="O12" s="24" t="s">
        <v>40</v>
      </c>
      <c r="P12" s="24" t="s">
        <v>31</v>
      </c>
      <c r="Q12" s="34"/>
      <c r="R12" s="34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>
      <c r="A13" s="31">
        <v>4.0</v>
      </c>
      <c r="B13" s="37"/>
      <c r="C13" s="33" t="s">
        <v>41</v>
      </c>
      <c r="D13" s="31">
        <v>1.0</v>
      </c>
      <c r="E13" s="21" t="s">
        <v>29</v>
      </c>
      <c r="F13" s="31">
        <v>399.0</v>
      </c>
      <c r="G13" s="31">
        <v>1.0</v>
      </c>
      <c r="H13" s="34"/>
      <c r="I13" s="34"/>
      <c r="J13" s="34"/>
      <c r="K13" s="34"/>
      <c r="L13" s="34"/>
      <c r="M13" s="31">
        <v>399.0</v>
      </c>
      <c r="N13" s="21">
        <f t="shared" si="1"/>
        <v>1596</v>
      </c>
      <c r="O13" s="24" t="s">
        <v>30</v>
      </c>
      <c r="P13" s="24" t="s">
        <v>31</v>
      </c>
      <c r="Q13" s="34"/>
      <c r="R13" s="34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>
      <c r="A14" s="31">
        <v>5.0</v>
      </c>
      <c r="B14" s="37"/>
      <c r="C14" s="33" t="s">
        <v>42</v>
      </c>
      <c r="D14" s="31">
        <v>1.0</v>
      </c>
      <c r="E14" s="21" t="s">
        <v>29</v>
      </c>
      <c r="F14" s="31">
        <v>163.0</v>
      </c>
      <c r="G14" s="34"/>
      <c r="H14" s="34"/>
      <c r="I14" s="34"/>
      <c r="J14" s="34"/>
      <c r="K14" s="34"/>
      <c r="L14" s="34"/>
      <c r="M14" s="31">
        <v>163.0</v>
      </c>
      <c r="N14" s="21">
        <f t="shared" si="1"/>
        <v>652</v>
      </c>
      <c r="O14" s="24" t="s">
        <v>30</v>
      </c>
      <c r="P14" s="24" t="s">
        <v>43</v>
      </c>
      <c r="Q14" s="34"/>
      <c r="R14" s="34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>
      <c r="A15" s="31">
        <v>6.0</v>
      </c>
      <c r="B15" s="37"/>
      <c r="C15" s="33" t="s">
        <v>44</v>
      </c>
      <c r="D15" s="31">
        <v>1.0</v>
      </c>
      <c r="E15" s="21" t="s">
        <v>29</v>
      </c>
      <c r="F15" s="31">
        <v>72.0</v>
      </c>
      <c r="G15" s="34"/>
      <c r="H15" s="34"/>
      <c r="I15" s="34"/>
      <c r="J15" s="34"/>
      <c r="K15" s="34"/>
      <c r="L15" s="34"/>
      <c r="M15" s="31">
        <v>72.0</v>
      </c>
      <c r="N15" s="21">
        <f t="shared" si="1"/>
        <v>288</v>
      </c>
      <c r="O15" s="38"/>
      <c r="P15" s="39"/>
      <c r="Q15" s="34"/>
      <c r="R15" s="34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>
      <c r="A16" s="31">
        <v>7.0</v>
      </c>
      <c r="B16" s="16"/>
      <c r="C16" s="33" t="s">
        <v>45</v>
      </c>
      <c r="D16" s="31">
        <v>1.0</v>
      </c>
      <c r="E16" s="21" t="s">
        <v>29</v>
      </c>
      <c r="F16" s="31">
        <v>118.0</v>
      </c>
      <c r="G16" s="34"/>
      <c r="H16" s="34"/>
      <c r="I16" s="34"/>
      <c r="J16" s="34"/>
      <c r="K16" s="34"/>
      <c r="L16" s="34"/>
      <c r="M16" s="31">
        <v>118.0</v>
      </c>
      <c r="N16" s="21">
        <f t="shared" si="1"/>
        <v>472</v>
      </c>
      <c r="O16" s="35" t="s">
        <v>36</v>
      </c>
      <c r="P16" s="40" t="s">
        <v>46</v>
      </c>
      <c r="Q16" s="41" t="s">
        <v>47</v>
      </c>
      <c r="R16" s="34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>
      <c r="A17" s="42">
        <v>2.0</v>
      </c>
      <c r="B17" s="26" t="s">
        <v>48</v>
      </c>
      <c r="C17" s="14"/>
      <c r="D17" s="43"/>
      <c r="E17" s="44"/>
      <c r="F17" s="43"/>
      <c r="G17" s="45"/>
      <c r="H17" s="45"/>
      <c r="I17" s="45"/>
      <c r="J17" s="45"/>
      <c r="K17" s="45"/>
      <c r="L17" s="45"/>
      <c r="M17" s="42">
        <f>SUM(M11:M16)</f>
        <v>1106</v>
      </c>
      <c r="N17" s="44"/>
      <c r="O17" s="46"/>
      <c r="P17" s="47"/>
      <c r="Q17" s="48"/>
      <c r="R17" s="45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>
      <c r="A18" s="31">
        <v>8.0</v>
      </c>
      <c r="B18" s="49" t="s">
        <v>49</v>
      </c>
      <c r="C18" s="33" t="s">
        <v>50</v>
      </c>
      <c r="D18" s="31">
        <v>1.0</v>
      </c>
      <c r="E18" s="21" t="s">
        <v>29</v>
      </c>
      <c r="F18" s="31">
        <v>154.0</v>
      </c>
      <c r="G18" s="34"/>
      <c r="H18" s="34"/>
      <c r="I18" s="34"/>
      <c r="J18" s="34"/>
      <c r="K18" s="34"/>
      <c r="L18" s="34"/>
      <c r="M18" s="31">
        <v>154.0</v>
      </c>
      <c r="N18" s="21">
        <f t="shared" ref="N18:N20" si="2">M18*4</f>
        <v>616</v>
      </c>
      <c r="O18" s="35"/>
      <c r="P18" s="40" t="s">
        <v>46</v>
      </c>
      <c r="Q18" s="41"/>
      <c r="R18" s="34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>
      <c r="A19" s="31">
        <v>9.0</v>
      </c>
      <c r="B19" s="37"/>
      <c r="C19" s="33" t="s">
        <v>51</v>
      </c>
      <c r="D19" s="31">
        <v>1.0</v>
      </c>
      <c r="E19" s="21" t="s">
        <v>29</v>
      </c>
      <c r="F19" s="31">
        <v>398.0</v>
      </c>
      <c r="G19" s="34"/>
      <c r="H19" s="34"/>
      <c r="I19" s="34"/>
      <c r="J19" s="34"/>
      <c r="K19" s="34"/>
      <c r="L19" s="34"/>
      <c r="M19" s="31">
        <v>398.0</v>
      </c>
      <c r="N19" s="21">
        <f t="shared" si="2"/>
        <v>1592</v>
      </c>
      <c r="O19" s="35"/>
      <c r="P19" s="40" t="s">
        <v>46</v>
      </c>
      <c r="Q19" s="41"/>
      <c r="R19" s="34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>
      <c r="A20" s="31">
        <v>10.0</v>
      </c>
      <c r="B20" s="16"/>
      <c r="C20" s="33" t="s">
        <v>52</v>
      </c>
      <c r="D20" s="31">
        <v>1.0</v>
      </c>
      <c r="E20" s="21" t="s">
        <v>29</v>
      </c>
      <c r="F20" s="31">
        <v>250.0</v>
      </c>
      <c r="G20" s="34"/>
      <c r="H20" s="34"/>
      <c r="I20" s="34"/>
      <c r="J20" s="34"/>
      <c r="K20" s="34"/>
      <c r="L20" s="34"/>
      <c r="M20" s="31">
        <v>250.0</v>
      </c>
      <c r="N20" s="21">
        <f t="shared" si="2"/>
        <v>1000</v>
      </c>
      <c r="O20" s="31" t="s">
        <v>53</v>
      </c>
      <c r="P20" s="50" t="s">
        <v>54</v>
      </c>
      <c r="Q20" s="34"/>
      <c r="R20" s="34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ht="15.75" customHeight="1">
      <c r="A21" s="42">
        <v>3.0</v>
      </c>
      <c r="B21" s="26" t="s">
        <v>55</v>
      </c>
      <c r="C21" s="14"/>
      <c r="D21" s="43"/>
      <c r="E21" s="44"/>
      <c r="F21" s="43"/>
      <c r="G21" s="45"/>
      <c r="H21" s="45"/>
      <c r="I21" s="45"/>
      <c r="J21" s="45"/>
      <c r="K21" s="45"/>
      <c r="L21" s="45"/>
      <c r="M21" s="42">
        <f>SUM(M18:M20)</f>
        <v>802</v>
      </c>
      <c r="N21" s="44"/>
      <c r="O21" s="46"/>
      <c r="P21" s="47"/>
      <c r="Q21" s="48"/>
      <c r="R21" s="45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ht="15.75" customHeight="1">
      <c r="A22" s="31">
        <v>11.0</v>
      </c>
      <c r="B22" s="49" t="s">
        <v>56</v>
      </c>
      <c r="C22" s="33" t="s">
        <v>57</v>
      </c>
      <c r="D22" s="31">
        <v>1.0</v>
      </c>
      <c r="E22" s="21" t="s">
        <v>29</v>
      </c>
      <c r="F22" s="31">
        <v>80.0</v>
      </c>
      <c r="G22" s="34"/>
      <c r="H22" s="34"/>
      <c r="I22" s="34"/>
      <c r="J22" s="34"/>
      <c r="K22" s="34"/>
      <c r="L22" s="34"/>
      <c r="M22" s="31">
        <v>80.0</v>
      </c>
      <c r="N22" s="21">
        <f t="shared" ref="N22:N24" si="3">M22*4</f>
        <v>320</v>
      </c>
      <c r="O22" s="31" t="s">
        <v>53</v>
      </c>
      <c r="P22" s="50" t="s">
        <v>54</v>
      </c>
      <c r="Q22" s="34"/>
      <c r="R22" s="34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ht="15.75" customHeight="1">
      <c r="A23" s="31">
        <v>12.0</v>
      </c>
      <c r="B23" s="37"/>
      <c r="C23" s="33" t="s">
        <v>58</v>
      </c>
      <c r="D23" s="31">
        <v>1.0</v>
      </c>
      <c r="E23" s="21" t="s">
        <v>29</v>
      </c>
      <c r="F23" s="31">
        <v>420.0</v>
      </c>
      <c r="G23" s="34"/>
      <c r="H23" s="34"/>
      <c r="I23" s="34"/>
      <c r="J23" s="34"/>
      <c r="K23" s="34"/>
      <c r="L23" s="34"/>
      <c r="M23" s="31">
        <v>420.0</v>
      </c>
      <c r="N23" s="21">
        <f t="shared" si="3"/>
        <v>1680</v>
      </c>
      <c r="O23" s="38"/>
      <c r="P23" s="39"/>
      <c r="Q23" s="34"/>
      <c r="R23" s="34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ht="27.75" customHeight="1">
      <c r="A24" s="31">
        <v>13.0</v>
      </c>
      <c r="B24" s="16"/>
      <c r="C24" s="33" t="s">
        <v>59</v>
      </c>
      <c r="D24" s="31">
        <v>1.0</v>
      </c>
      <c r="E24" s="21" t="s">
        <v>29</v>
      </c>
      <c r="F24" s="31">
        <v>400.0</v>
      </c>
      <c r="G24" s="34"/>
      <c r="H24" s="34"/>
      <c r="I24" s="34"/>
      <c r="J24" s="34"/>
      <c r="K24" s="34"/>
      <c r="L24" s="34"/>
      <c r="M24" s="31">
        <v>400.0</v>
      </c>
      <c r="N24" s="21">
        <f t="shared" si="3"/>
        <v>1600</v>
      </c>
      <c r="O24" s="31" t="s">
        <v>53</v>
      </c>
      <c r="P24" s="50" t="s">
        <v>54</v>
      </c>
      <c r="Q24" s="34"/>
      <c r="R24" s="34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ht="15.75" customHeight="1">
      <c r="A25" s="42">
        <v>4.0</v>
      </c>
      <c r="B25" s="26" t="s">
        <v>60</v>
      </c>
      <c r="C25" s="14"/>
      <c r="D25" s="43"/>
      <c r="E25" s="44"/>
      <c r="F25" s="43"/>
      <c r="G25" s="45"/>
      <c r="H25" s="45"/>
      <c r="I25" s="45"/>
      <c r="J25" s="45"/>
      <c r="K25" s="45"/>
      <c r="L25" s="45"/>
      <c r="M25" s="42">
        <f>SUM(M22:M24)</f>
        <v>900</v>
      </c>
      <c r="N25" s="51">
        <f>SUM(N9:N24)</f>
        <v>12080</v>
      </c>
      <c r="O25" s="46"/>
      <c r="P25" s="47"/>
      <c r="Q25" s="48"/>
      <c r="R25" s="45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ht="15.75" customHeight="1">
      <c r="A26" s="31">
        <v>14.0</v>
      </c>
      <c r="B26" s="49" t="s">
        <v>61</v>
      </c>
      <c r="C26" s="33" t="s">
        <v>28</v>
      </c>
      <c r="D26" s="31">
        <v>1.0</v>
      </c>
      <c r="E26" s="21" t="s">
        <v>29</v>
      </c>
      <c r="F26" s="52">
        <v>490.0</v>
      </c>
      <c r="G26" s="31">
        <v>2.0</v>
      </c>
      <c r="H26" s="31"/>
      <c r="I26" s="31"/>
      <c r="J26" s="31"/>
      <c r="K26" s="31"/>
      <c r="L26" s="31"/>
      <c r="M26" s="31">
        <f t="shared" ref="M26:M47" si="4">F26</f>
        <v>490</v>
      </c>
      <c r="N26" s="31">
        <f t="shared" ref="N26:N47" si="5">M26*4</f>
        <v>1960</v>
      </c>
      <c r="O26" s="31"/>
      <c r="P26" s="50"/>
      <c r="Q26" s="31"/>
      <c r="R26" s="31" t="s">
        <v>62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ht="15.75" customHeight="1">
      <c r="A27" s="31">
        <v>15.0</v>
      </c>
      <c r="B27" s="37"/>
      <c r="C27" s="33" t="s">
        <v>39</v>
      </c>
      <c r="D27" s="31">
        <v>2.0</v>
      </c>
      <c r="E27" s="21" t="s">
        <v>29</v>
      </c>
      <c r="F27" s="52">
        <v>490.0</v>
      </c>
      <c r="G27" s="31">
        <v>4.0</v>
      </c>
      <c r="H27" s="31"/>
      <c r="I27" s="31"/>
      <c r="J27" s="31"/>
      <c r="K27" s="31"/>
      <c r="L27" s="31"/>
      <c r="M27" s="31">
        <f t="shared" si="4"/>
        <v>490</v>
      </c>
      <c r="N27" s="31">
        <f t="shared" si="5"/>
        <v>1960</v>
      </c>
      <c r="O27" s="31"/>
      <c r="P27" s="50"/>
      <c r="Q27" s="31"/>
      <c r="R27" s="50" t="s">
        <v>63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ht="15.75" customHeight="1">
      <c r="A28" s="31">
        <v>16.0</v>
      </c>
      <c r="B28" s="37"/>
      <c r="C28" s="33" t="s">
        <v>35</v>
      </c>
      <c r="D28" s="31">
        <v>1.0</v>
      </c>
      <c r="E28" s="21" t="s">
        <v>29</v>
      </c>
      <c r="F28" s="52">
        <v>24.0</v>
      </c>
      <c r="G28" s="31">
        <v>1.0</v>
      </c>
      <c r="H28" s="31"/>
      <c r="I28" s="31"/>
      <c r="J28" s="31"/>
      <c r="K28" s="31"/>
      <c r="L28" s="31"/>
      <c r="M28" s="31">
        <f t="shared" si="4"/>
        <v>24</v>
      </c>
      <c r="N28" s="31">
        <f t="shared" si="5"/>
        <v>96</v>
      </c>
      <c r="O28" s="31"/>
      <c r="P28" s="50"/>
      <c r="Q28" s="31"/>
      <c r="R28" s="50" t="s">
        <v>64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ht="15.75" customHeight="1">
      <c r="A29" s="31">
        <v>17.0</v>
      </c>
      <c r="B29" s="37"/>
      <c r="C29" s="33" t="s">
        <v>65</v>
      </c>
      <c r="D29" s="31">
        <v>2.0</v>
      </c>
      <c r="E29" s="21" t="s">
        <v>29</v>
      </c>
      <c r="F29" s="52">
        <v>500.0</v>
      </c>
      <c r="G29" s="31"/>
      <c r="H29" s="31"/>
      <c r="I29" s="31"/>
      <c r="J29" s="31"/>
      <c r="K29" s="31"/>
      <c r="L29" s="31"/>
      <c r="M29" s="31">
        <f t="shared" si="4"/>
        <v>500</v>
      </c>
      <c r="N29" s="31">
        <f t="shared" si="5"/>
        <v>2000</v>
      </c>
      <c r="O29" s="31" t="s">
        <v>66</v>
      </c>
      <c r="P29" s="50" t="s">
        <v>67</v>
      </c>
      <c r="Q29" s="31"/>
      <c r="R29" s="3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ht="15.75" customHeight="1">
      <c r="A30" s="31">
        <v>18.0</v>
      </c>
      <c r="B30" s="37"/>
      <c r="C30" s="33" t="s">
        <v>41</v>
      </c>
      <c r="D30" s="31">
        <v>2.0</v>
      </c>
      <c r="E30" s="21" t="s">
        <v>29</v>
      </c>
      <c r="F30" s="52">
        <v>250.0</v>
      </c>
      <c r="G30" s="31">
        <v>3.0</v>
      </c>
      <c r="H30" s="31"/>
      <c r="I30" s="31"/>
      <c r="J30" s="31"/>
      <c r="K30" s="31"/>
      <c r="L30" s="31"/>
      <c r="M30" s="31">
        <f t="shared" si="4"/>
        <v>250</v>
      </c>
      <c r="N30" s="31">
        <f t="shared" si="5"/>
        <v>1000</v>
      </c>
      <c r="O30" s="31"/>
      <c r="P30" s="50"/>
      <c r="Q30" s="31"/>
      <c r="R30" s="50" t="s">
        <v>68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ht="15.75" customHeight="1">
      <c r="A31" s="31">
        <v>19.0</v>
      </c>
      <c r="B31" s="37"/>
      <c r="C31" s="33" t="s">
        <v>69</v>
      </c>
      <c r="D31" s="31">
        <v>2.0</v>
      </c>
      <c r="E31" s="21" t="s">
        <v>29</v>
      </c>
      <c r="F31" s="52">
        <v>150.0</v>
      </c>
      <c r="G31" s="31"/>
      <c r="H31" s="31"/>
      <c r="I31" s="31"/>
      <c r="J31" s="31"/>
      <c r="K31" s="31"/>
      <c r="L31" s="31"/>
      <c r="M31" s="31">
        <f t="shared" si="4"/>
        <v>150</v>
      </c>
      <c r="N31" s="31">
        <f t="shared" si="5"/>
        <v>600</v>
      </c>
      <c r="O31" s="31"/>
      <c r="P31" s="50"/>
      <c r="Q31" s="31"/>
      <c r="R31" s="31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ht="15.75" customHeight="1">
      <c r="A32" s="31">
        <v>20.0</v>
      </c>
      <c r="B32" s="37"/>
      <c r="C32" s="33" t="s">
        <v>70</v>
      </c>
      <c r="D32" s="31">
        <v>2.0</v>
      </c>
      <c r="E32" s="21" t="s">
        <v>29</v>
      </c>
      <c r="F32" s="52">
        <v>100.0</v>
      </c>
      <c r="G32" s="31">
        <v>2.0</v>
      </c>
      <c r="H32" s="31"/>
      <c r="I32" s="31"/>
      <c r="J32" s="31"/>
      <c r="K32" s="31"/>
      <c r="L32" s="31"/>
      <c r="M32" s="31">
        <f t="shared" si="4"/>
        <v>100</v>
      </c>
      <c r="N32" s="31">
        <f t="shared" si="5"/>
        <v>400</v>
      </c>
      <c r="O32" s="31"/>
      <c r="P32" s="50"/>
      <c r="Q32" s="31"/>
      <c r="R32" s="31" t="s">
        <v>71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ht="15.75" customHeight="1">
      <c r="A33" s="31">
        <v>21.0</v>
      </c>
      <c r="B33" s="37"/>
      <c r="C33" s="33" t="s">
        <v>72</v>
      </c>
      <c r="D33" s="31">
        <v>1.0</v>
      </c>
      <c r="E33" s="21" t="s">
        <v>29</v>
      </c>
      <c r="F33" s="52">
        <v>15.0</v>
      </c>
      <c r="G33" s="31"/>
      <c r="H33" s="31"/>
      <c r="I33" s="31"/>
      <c r="J33" s="31"/>
      <c r="K33" s="31"/>
      <c r="L33" s="31"/>
      <c r="M33" s="31">
        <f t="shared" si="4"/>
        <v>15</v>
      </c>
      <c r="N33" s="31">
        <f t="shared" si="5"/>
        <v>60</v>
      </c>
      <c r="O33" s="31"/>
      <c r="P33" s="50"/>
      <c r="Q33" s="31"/>
      <c r="R33" s="31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ht="15.75" customHeight="1">
      <c r="A34" s="31">
        <v>22.0</v>
      </c>
      <c r="B34" s="37"/>
      <c r="C34" s="33" t="s">
        <v>73</v>
      </c>
      <c r="D34" s="31">
        <v>1.0</v>
      </c>
      <c r="E34" s="21" t="s">
        <v>29</v>
      </c>
      <c r="F34" s="52">
        <v>20.0</v>
      </c>
      <c r="G34" s="31">
        <v>1.0</v>
      </c>
      <c r="H34" s="31"/>
      <c r="I34" s="31"/>
      <c r="J34" s="31"/>
      <c r="K34" s="31"/>
      <c r="L34" s="31"/>
      <c r="M34" s="31">
        <f t="shared" si="4"/>
        <v>20</v>
      </c>
      <c r="N34" s="31">
        <f t="shared" si="5"/>
        <v>80</v>
      </c>
      <c r="O34" s="31"/>
      <c r="P34" s="50"/>
      <c r="Q34" s="31"/>
      <c r="R34" s="31" t="s">
        <v>74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ht="15.75" customHeight="1">
      <c r="A35" s="31">
        <v>23.0</v>
      </c>
      <c r="B35" s="37"/>
      <c r="C35" s="33" t="s">
        <v>75</v>
      </c>
      <c r="D35" s="31">
        <v>1.0</v>
      </c>
      <c r="E35" s="21" t="s">
        <v>29</v>
      </c>
      <c r="F35" s="53">
        <v>35.0</v>
      </c>
      <c r="G35" s="31"/>
      <c r="H35" s="31"/>
      <c r="I35" s="31"/>
      <c r="J35" s="31"/>
      <c r="K35" s="31"/>
      <c r="L35" s="31">
        <v>2.0</v>
      </c>
      <c r="M35" s="31">
        <f t="shared" si="4"/>
        <v>35</v>
      </c>
      <c r="N35" s="31">
        <f t="shared" si="5"/>
        <v>140</v>
      </c>
      <c r="O35" s="31"/>
      <c r="P35" s="50"/>
      <c r="Q35" s="31"/>
      <c r="R35" s="31" t="s">
        <v>76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ht="15.75" customHeight="1">
      <c r="A36" s="31">
        <v>24.0</v>
      </c>
      <c r="B36" s="37"/>
      <c r="C36" s="33" t="s">
        <v>77</v>
      </c>
      <c r="D36" s="31">
        <v>1.0</v>
      </c>
      <c r="E36" s="21" t="s">
        <v>29</v>
      </c>
      <c r="F36" s="54">
        <v>150.0</v>
      </c>
      <c r="G36" s="31"/>
      <c r="H36" s="31"/>
      <c r="I36" s="31"/>
      <c r="J36" s="31"/>
      <c r="K36" s="31"/>
      <c r="L36" s="31"/>
      <c r="M36" s="31">
        <f t="shared" si="4"/>
        <v>150</v>
      </c>
      <c r="N36" s="31">
        <f t="shared" si="5"/>
        <v>600</v>
      </c>
      <c r="O36" s="31"/>
      <c r="P36" s="50"/>
      <c r="Q36" s="31"/>
      <c r="R36" s="31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ht="15.75" customHeight="1">
      <c r="A37" s="31">
        <v>25.0</v>
      </c>
      <c r="B37" s="37"/>
      <c r="C37" s="33" t="s">
        <v>78</v>
      </c>
      <c r="D37" s="31">
        <v>1.0</v>
      </c>
      <c r="E37" s="21" t="s">
        <v>29</v>
      </c>
      <c r="F37" s="54">
        <v>80.0</v>
      </c>
      <c r="G37" s="31"/>
      <c r="H37" s="31"/>
      <c r="I37" s="31"/>
      <c r="J37" s="31"/>
      <c r="K37" s="31"/>
      <c r="L37" s="31"/>
      <c r="M37" s="31">
        <f t="shared" si="4"/>
        <v>80</v>
      </c>
      <c r="N37" s="31">
        <f t="shared" si="5"/>
        <v>320</v>
      </c>
      <c r="O37" s="31"/>
      <c r="P37" s="50"/>
      <c r="Q37" s="31"/>
      <c r="R37" s="31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ht="15.75" customHeight="1">
      <c r="A38" s="31">
        <v>26.0</v>
      </c>
      <c r="B38" s="37"/>
      <c r="C38" s="33" t="s">
        <v>79</v>
      </c>
      <c r="D38" s="31">
        <v>1.0</v>
      </c>
      <c r="E38" s="21" t="s">
        <v>29</v>
      </c>
      <c r="F38" s="52">
        <v>65.0</v>
      </c>
      <c r="G38" s="31"/>
      <c r="H38" s="31"/>
      <c r="I38" s="31"/>
      <c r="J38" s="31"/>
      <c r="K38" s="31"/>
      <c r="L38" s="31"/>
      <c r="M38" s="31">
        <f t="shared" si="4"/>
        <v>65</v>
      </c>
      <c r="N38" s="31">
        <f t="shared" si="5"/>
        <v>260</v>
      </c>
      <c r="O38" s="31"/>
      <c r="P38" s="50"/>
      <c r="Q38" s="31"/>
      <c r="R38" s="31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ht="15.75" customHeight="1">
      <c r="A39" s="31">
        <v>27.0</v>
      </c>
      <c r="B39" s="37"/>
      <c r="C39" s="33" t="s">
        <v>80</v>
      </c>
      <c r="D39" s="31">
        <v>1.0</v>
      </c>
      <c r="E39" s="21" t="s">
        <v>29</v>
      </c>
      <c r="F39" s="52">
        <v>28.0</v>
      </c>
      <c r="G39" s="31"/>
      <c r="H39" s="31"/>
      <c r="I39" s="31"/>
      <c r="J39" s="31"/>
      <c r="K39" s="31"/>
      <c r="L39" s="31"/>
      <c r="M39" s="31">
        <f t="shared" si="4"/>
        <v>28</v>
      </c>
      <c r="N39" s="31">
        <f t="shared" si="5"/>
        <v>112</v>
      </c>
      <c r="O39" s="35"/>
      <c r="P39" s="50"/>
      <c r="Q39" s="31"/>
      <c r="R39" s="31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ht="15.75" customHeight="1">
      <c r="A40" s="31">
        <v>28.0</v>
      </c>
      <c r="B40" s="37"/>
      <c r="C40" s="33" t="s">
        <v>81</v>
      </c>
      <c r="D40" s="31">
        <v>1.0</v>
      </c>
      <c r="E40" s="21" t="s">
        <v>29</v>
      </c>
      <c r="F40" s="52">
        <v>95.0</v>
      </c>
      <c r="G40" s="31"/>
      <c r="H40" s="31"/>
      <c r="I40" s="31"/>
      <c r="J40" s="31"/>
      <c r="K40" s="31"/>
      <c r="L40" s="31"/>
      <c r="M40" s="31">
        <f t="shared" si="4"/>
        <v>95</v>
      </c>
      <c r="N40" s="31">
        <f t="shared" si="5"/>
        <v>380</v>
      </c>
      <c r="O40" s="35" t="s">
        <v>36</v>
      </c>
      <c r="P40" s="40" t="s">
        <v>46</v>
      </c>
      <c r="Q40" s="31"/>
      <c r="R40" s="31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ht="15.75" customHeight="1">
      <c r="A41" s="31">
        <v>29.0</v>
      </c>
      <c r="B41" s="37"/>
      <c r="C41" s="33" t="s">
        <v>82</v>
      </c>
      <c r="D41" s="31">
        <v>2.0</v>
      </c>
      <c r="E41" s="21" t="s">
        <v>29</v>
      </c>
      <c r="F41" s="52">
        <v>80.0</v>
      </c>
      <c r="G41" s="31">
        <v>1.0</v>
      </c>
      <c r="H41" s="31"/>
      <c r="I41" s="31"/>
      <c r="J41" s="31"/>
      <c r="K41" s="31"/>
      <c r="L41" s="31"/>
      <c r="M41" s="31">
        <f t="shared" si="4"/>
        <v>80</v>
      </c>
      <c r="N41" s="31">
        <f t="shared" si="5"/>
        <v>320</v>
      </c>
      <c r="O41" s="31"/>
      <c r="P41" s="50"/>
      <c r="Q41" s="31"/>
      <c r="R41" s="31" t="s">
        <v>83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ht="15.75" customHeight="1">
      <c r="A42" s="31">
        <v>30.0</v>
      </c>
      <c r="B42" s="37"/>
      <c r="C42" s="33" t="s">
        <v>84</v>
      </c>
      <c r="D42" s="31">
        <v>2.0</v>
      </c>
      <c r="E42" s="21" t="s">
        <v>29</v>
      </c>
      <c r="F42" s="52">
        <v>105.0</v>
      </c>
      <c r="G42" s="31"/>
      <c r="H42" s="31"/>
      <c r="I42" s="31"/>
      <c r="J42" s="31"/>
      <c r="K42" s="31"/>
      <c r="L42" s="31"/>
      <c r="M42" s="31">
        <f t="shared" si="4"/>
        <v>105</v>
      </c>
      <c r="N42" s="31">
        <f t="shared" si="5"/>
        <v>420</v>
      </c>
      <c r="O42" s="31"/>
      <c r="P42" s="50"/>
      <c r="Q42" s="31"/>
      <c r="R42" s="31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ht="15.75" customHeight="1">
      <c r="A43" s="31">
        <v>31.0</v>
      </c>
      <c r="B43" s="37"/>
      <c r="C43" s="33" t="s">
        <v>85</v>
      </c>
      <c r="D43" s="31">
        <v>2.0</v>
      </c>
      <c r="E43" s="21" t="s">
        <v>29</v>
      </c>
      <c r="F43" s="52">
        <v>98.0</v>
      </c>
      <c r="G43" s="31"/>
      <c r="H43" s="31"/>
      <c r="I43" s="31"/>
      <c r="J43" s="31"/>
      <c r="K43" s="31"/>
      <c r="L43" s="31"/>
      <c r="M43" s="31">
        <f t="shared" si="4"/>
        <v>98</v>
      </c>
      <c r="N43" s="31">
        <f t="shared" si="5"/>
        <v>392</v>
      </c>
      <c r="O43" s="31"/>
      <c r="P43" s="50"/>
      <c r="Q43" s="31"/>
      <c r="R43" s="31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ht="15.75" customHeight="1">
      <c r="A44" s="31">
        <v>32.0</v>
      </c>
      <c r="B44" s="37"/>
      <c r="C44" s="33" t="s">
        <v>86</v>
      </c>
      <c r="D44" s="31">
        <v>2.0</v>
      </c>
      <c r="E44" s="21" t="s">
        <v>29</v>
      </c>
      <c r="F44" s="52">
        <v>220.0</v>
      </c>
      <c r="G44" s="31">
        <v>2.0</v>
      </c>
      <c r="H44" s="31"/>
      <c r="I44" s="31"/>
      <c r="J44" s="31"/>
      <c r="K44" s="31"/>
      <c r="L44" s="31"/>
      <c r="M44" s="31">
        <f t="shared" si="4"/>
        <v>220</v>
      </c>
      <c r="N44" s="31">
        <f t="shared" si="5"/>
        <v>880</v>
      </c>
      <c r="O44" s="31"/>
      <c r="P44" s="50"/>
      <c r="Q44" s="31"/>
      <c r="R44" s="50" t="s">
        <v>87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ht="15.75" customHeight="1">
      <c r="A45" s="31">
        <v>33.0</v>
      </c>
      <c r="B45" s="37"/>
      <c r="C45" s="33" t="s">
        <v>88</v>
      </c>
      <c r="D45" s="31">
        <v>2.0</v>
      </c>
      <c r="E45" s="21" t="s">
        <v>29</v>
      </c>
      <c r="F45" s="52">
        <v>150.0</v>
      </c>
      <c r="G45" s="31"/>
      <c r="H45" s="31"/>
      <c r="I45" s="31"/>
      <c r="J45" s="31"/>
      <c r="K45" s="31"/>
      <c r="L45" s="31"/>
      <c r="M45" s="31">
        <f t="shared" si="4"/>
        <v>150</v>
      </c>
      <c r="N45" s="31">
        <f t="shared" si="5"/>
        <v>600</v>
      </c>
      <c r="O45" s="31"/>
      <c r="P45" s="50"/>
      <c r="Q45" s="31"/>
      <c r="R45" s="31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ht="15.75" customHeight="1">
      <c r="A46" s="31">
        <v>34.0</v>
      </c>
      <c r="B46" s="37"/>
      <c r="C46" s="33" t="s">
        <v>89</v>
      </c>
      <c r="D46" s="31">
        <v>1.0</v>
      </c>
      <c r="E46" s="21" t="s">
        <v>29</v>
      </c>
      <c r="F46" s="52">
        <v>65.0</v>
      </c>
      <c r="G46" s="31"/>
      <c r="H46" s="31"/>
      <c r="I46" s="31"/>
      <c r="J46" s="31"/>
      <c r="K46" s="31"/>
      <c r="L46" s="31"/>
      <c r="M46" s="31">
        <f t="shared" si="4"/>
        <v>65</v>
      </c>
      <c r="N46" s="31">
        <f t="shared" si="5"/>
        <v>260</v>
      </c>
      <c r="O46" s="31"/>
      <c r="P46" s="50"/>
      <c r="Q46" s="31"/>
      <c r="R46" s="31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ht="15.75" customHeight="1">
      <c r="A47" s="31">
        <v>35.0</v>
      </c>
      <c r="B47" s="16"/>
      <c r="C47" s="33" t="s">
        <v>90</v>
      </c>
      <c r="D47" s="31">
        <v>1.0</v>
      </c>
      <c r="E47" s="21" t="s">
        <v>29</v>
      </c>
      <c r="F47" s="52">
        <v>76.0</v>
      </c>
      <c r="G47" s="31"/>
      <c r="H47" s="31"/>
      <c r="I47" s="31"/>
      <c r="J47" s="31"/>
      <c r="K47" s="31"/>
      <c r="L47" s="31"/>
      <c r="M47" s="31">
        <f t="shared" si="4"/>
        <v>76</v>
      </c>
      <c r="N47" s="31">
        <f t="shared" si="5"/>
        <v>304</v>
      </c>
      <c r="O47" s="31"/>
      <c r="P47" s="50"/>
      <c r="Q47" s="31"/>
      <c r="R47" s="31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ht="15.75" customHeight="1">
      <c r="A48" s="42">
        <v>5.0</v>
      </c>
      <c r="B48" s="26" t="s">
        <v>91</v>
      </c>
      <c r="C48" s="14"/>
      <c r="D48" s="43"/>
      <c r="E48" s="44"/>
      <c r="F48" s="42">
        <f>SUM(F26:F47)</f>
        <v>3286</v>
      </c>
      <c r="G48" s="43"/>
      <c r="H48" s="43"/>
      <c r="I48" s="43"/>
      <c r="J48" s="43"/>
      <c r="K48" s="43"/>
      <c r="L48" s="43"/>
      <c r="M48" s="42">
        <f t="shared" ref="M48:N48" si="6">SUM(M26:M47)</f>
        <v>3286</v>
      </c>
      <c r="N48" s="44">
        <f t="shared" si="6"/>
        <v>13144</v>
      </c>
      <c r="O48" s="46"/>
      <c r="P48" s="47"/>
      <c r="Q48" s="46"/>
      <c r="R48" s="43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ht="15.75" customHeight="1">
      <c r="A49" s="31">
        <v>36.0</v>
      </c>
      <c r="B49" s="49" t="s">
        <v>92</v>
      </c>
      <c r="C49" s="55" t="s">
        <v>51</v>
      </c>
      <c r="D49" s="31">
        <v>2.0</v>
      </c>
      <c r="E49" s="21" t="s">
        <v>29</v>
      </c>
      <c r="F49" s="52">
        <v>398.0</v>
      </c>
      <c r="G49" s="31">
        <v>2.0</v>
      </c>
      <c r="H49" s="31"/>
      <c r="I49" s="31"/>
      <c r="J49" s="31"/>
      <c r="K49" s="31"/>
      <c r="L49" s="31"/>
      <c r="M49" s="31">
        <f t="shared" ref="M49:M63" si="7">F49</f>
        <v>398</v>
      </c>
      <c r="N49" s="31">
        <f t="shared" ref="N49:N63" si="8">M49*4</f>
        <v>1592</v>
      </c>
      <c r="O49" s="31" t="s">
        <v>14</v>
      </c>
      <c r="P49" s="50"/>
      <c r="Q49" s="31"/>
      <c r="R49" s="31" t="s">
        <v>62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ht="26.25" customHeight="1">
      <c r="A50" s="31">
        <v>37.0</v>
      </c>
      <c r="B50" s="37"/>
      <c r="C50" s="33" t="s">
        <v>93</v>
      </c>
      <c r="D50" s="31">
        <v>1.0</v>
      </c>
      <c r="E50" s="21" t="s">
        <v>29</v>
      </c>
      <c r="F50" s="52">
        <v>98.0</v>
      </c>
      <c r="G50" s="31"/>
      <c r="H50" s="31"/>
      <c r="I50" s="31"/>
      <c r="J50" s="31"/>
      <c r="K50" s="31"/>
      <c r="L50" s="31"/>
      <c r="M50" s="31">
        <f t="shared" si="7"/>
        <v>98</v>
      </c>
      <c r="N50" s="31">
        <f t="shared" si="8"/>
        <v>392</v>
      </c>
      <c r="O50" s="31"/>
      <c r="P50" s="50"/>
      <c r="Q50" s="31"/>
      <c r="R50" s="31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ht="15.75" customHeight="1">
      <c r="A51" s="31">
        <v>38.0</v>
      </c>
      <c r="B51" s="37"/>
      <c r="C51" s="33" t="s">
        <v>94</v>
      </c>
      <c r="D51" s="31">
        <v>1.0</v>
      </c>
      <c r="E51" s="21" t="s">
        <v>29</v>
      </c>
      <c r="F51" s="52">
        <v>58.0</v>
      </c>
      <c r="G51" s="31"/>
      <c r="H51" s="31"/>
      <c r="I51" s="31"/>
      <c r="J51" s="31"/>
      <c r="K51" s="31"/>
      <c r="L51" s="31"/>
      <c r="M51" s="31">
        <f t="shared" si="7"/>
        <v>58</v>
      </c>
      <c r="N51" s="31">
        <f t="shared" si="8"/>
        <v>232</v>
      </c>
      <c r="O51" s="31"/>
      <c r="P51" s="50"/>
      <c r="Q51" s="31"/>
      <c r="R51" s="31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ht="15.75" customHeight="1">
      <c r="A52" s="31">
        <v>39.0</v>
      </c>
      <c r="B52" s="37"/>
      <c r="C52" s="33" t="s">
        <v>95</v>
      </c>
      <c r="D52" s="31">
        <v>1.0</v>
      </c>
      <c r="E52" s="21" t="s">
        <v>29</v>
      </c>
      <c r="F52" s="52">
        <v>125.0</v>
      </c>
      <c r="G52" s="31"/>
      <c r="H52" s="31"/>
      <c r="I52" s="31"/>
      <c r="J52" s="31"/>
      <c r="K52" s="31"/>
      <c r="L52" s="31"/>
      <c r="M52" s="31">
        <f t="shared" si="7"/>
        <v>125</v>
      </c>
      <c r="N52" s="31">
        <f t="shared" si="8"/>
        <v>500</v>
      </c>
      <c r="O52" s="31" t="s">
        <v>14</v>
      </c>
      <c r="P52" s="50"/>
      <c r="Q52" s="31"/>
      <c r="R52" s="31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ht="15.75" customHeight="1">
      <c r="A53" s="31">
        <v>40.0</v>
      </c>
      <c r="B53" s="37"/>
      <c r="C53" s="33" t="s">
        <v>96</v>
      </c>
      <c r="D53" s="31">
        <v>1.0</v>
      </c>
      <c r="E53" s="21" t="s">
        <v>29</v>
      </c>
      <c r="F53" s="31">
        <v>17.0</v>
      </c>
      <c r="G53" s="31"/>
      <c r="H53" s="31"/>
      <c r="I53" s="31"/>
      <c r="J53" s="31"/>
      <c r="K53" s="31"/>
      <c r="L53" s="31"/>
      <c r="M53" s="31">
        <f t="shared" si="7"/>
        <v>17</v>
      </c>
      <c r="N53" s="31">
        <f t="shared" si="8"/>
        <v>68</v>
      </c>
      <c r="O53" s="31"/>
      <c r="P53" s="50"/>
      <c r="Q53" s="31"/>
      <c r="R53" s="31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ht="26.25" customHeight="1">
      <c r="A54" s="31">
        <v>41.0</v>
      </c>
      <c r="B54" s="37"/>
      <c r="C54" s="56" t="s">
        <v>97</v>
      </c>
      <c r="D54" s="31">
        <v>1.0</v>
      </c>
      <c r="E54" s="21" t="s">
        <v>29</v>
      </c>
      <c r="F54" s="52">
        <v>5.0</v>
      </c>
      <c r="G54" s="31"/>
      <c r="H54" s="31"/>
      <c r="I54" s="31"/>
      <c r="J54" s="31"/>
      <c r="K54" s="31"/>
      <c r="L54" s="31"/>
      <c r="M54" s="31">
        <f t="shared" si="7"/>
        <v>5</v>
      </c>
      <c r="N54" s="31">
        <f t="shared" si="8"/>
        <v>20</v>
      </c>
      <c r="O54" s="35" t="s">
        <v>36</v>
      </c>
      <c r="P54" s="40" t="s">
        <v>46</v>
      </c>
      <c r="Q54" s="31"/>
      <c r="R54" s="31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ht="15.75" customHeight="1">
      <c r="A55" s="31">
        <v>42.0</v>
      </c>
      <c r="B55" s="37"/>
      <c r="C55" s="57" t="s">
        <v>98</v>
      </c>
      <c r="D55" s="31">
        <v>1.0</v>
      </c>
      <c r="E55" s="21" t="s">
        <v>29</v>
      </c>
      <c r="F55" s="52">
        <v>13.0</v>
      </c>
      <c r="G55" s="31"/>
      <c r="H55" s="31"/>
      <c r="I55" s="31"/>
      <c r="J55" s="31"/>
      <c r="K55" s="31"/>
      <c r="L55" s="31"/>
      <c r="M55" s="31">
        <f t="shared" si="7"/>
        <v>13</v>
      </c>
      <c r="N55" s="31">
        <f t="shared" si="8"/>
        <v>52</v>
      </c>
      <c r="O55" s="35" t="s">
        <v>36</v>
      </c>
      <c r="P55" s="40" t="s">
        <v>46</v>
      </c>
      <c r="Q55" s="31"/>
      <c r="R55" s="31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ht="15.75" customHeight="1">
      <c r="A56" s="31">
        <v>43.0</v>
      </c>
      <c r="B56" s="37"/>
      <c r="C56" s="33" t="s">
        <v>99</v>
      </c>
      <c r="D56" s="31">
        <v>1.0</v>
      </c>
      <c r="E56" s="21" t="s">
        <v>29</v>
      </c>
      <c r="F56" s="52">
        <v>420.0</v>
      </c>
      <c r="G56" s="31"/>
      <c r="H56" s="31"/>
      <c r="I56" s="31"/>
      <c r="J56" s="31"/>
      <c r="K56" s="31"/>
      <c r="L56" s="31"/>
      <c r="M56" s="31">
        <f t="shared" si="7"/>
        <v>420</v>
      </c>
      <c r="N56" s="31">
        <f t="shared" si="8"/>
        <v>1680</v>
      </c>
      <c r="O56" s="31"/>
      <c r="P56" s="50"/>
      <c r="Q56" s="31"/>
      <c r="R56" s="31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ht="15.75" customHeight="1">
      <c r="A57" s="31">
        <v>44.0</v>
      </c>
      <c r="B57" s="37"/>
      <c r="C57" s="33" t="s">
        <v>100</v>
      </c>
      <c r="D57" s="31">
        <v>1.0</v>
      </c>
      <c r="E57" s="21" t="s">
        <v>29</v>
      </c>
      <c r="F57" s="52">
        <v>367.0</v>
      </c>
      <c r="G57" s="31"/>
      <c r="H57" s="31"/>
      <c r="I57" s="31"/>
      <c r="J57" s="31"/>
      <c r="K57" s="31"/>
      <c r="L57" s="31"/>
      <c r="M57" s="31">
        <f t="shared" si="7"/>
        <v>367</v>
      </c>
      <c r="N57" s="31">
        <f t="shared" si="8"/>
        <v>1468</v>
      </c>
      <c r="O57" s="31"/>
      <c r="P57" s="50"/>
      <c r="Q57" s="31"/>
      <c r="R57" s="31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ht="15.75" customHeight="1">
      <c r="A58" s="31">
        <v>45.0</v>
      </c>
      <c r="B58" s="37"/>
      <c r="C58" s="33" t="s">
        <v>101</v>
      </c>
      <c r="D58" s="31">
        <v>1.0</v>
      </c>
      <c r="E58" s="21" t="s">
        <v>29</v>
      </c>
      <c r="F58" s="52">
        <v>116.0</v>
      </c>
      <c r="G58" s="31"/>
      <c r="H58" s="31"/>
      <c r="I58" s="31"/>
      <c r="J58" s="31"/>
      <c r="K58" s="31"/>
      <c r="L58" s="31"/>
      <c r="M58" s="31">
        <f t="shared" si="7"/>
        <v>116</v>
      </c>
      <c r="N58" s="31">
        <f t="shared" si="8"/>
        <v>464</v>
      </c>
      <c r="O58" s="31"/>
      <c r="P58" s="50"/>
      <c r="Q58" s="31"/>
      <c r="R58" s="31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ht="15.75" customHeight="1">
      <c r="A59" s="31">
        <v>46.0</v>
      </c>
      <c r="B59" s="37"/>
      <c r="C59" s="33" t="s">
        <v>102</v>
      </c>
      <c r="D59" s="31">
        <v>1.0</v>
      </c>
      <c r="E59" s="21" t="s">
        <v>29</v>
      </c>
      <c r="F59" s="52">
        <v>40.0</v>
      </c>
      <c r="G59" s="31"/>
      <c r="H59" s="31"/>
      <c r="I59" s="31"/>
      <c r="J59" s="31"/>
      <c r="K59" s="31"/>
      <c r="L59" s="31"/>
      <c r="M59" s="31">
        <f t="shared" si="7"/>
        <v>40</v>
      </c>
      <c r="N59" s="31">
        <f t="shared" si="8"/>
        <v>160</v>
      </c>
      <c r="O59" s="31"/>
      <c r="P59" s="50"/>
      <c r="Q59" s="31"/>
      <c r="R59" s="31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ht="15.75" customHeight="1">
      <c r="A60" s="31">
        <v>47.0</v>
      </c>
      <c r="B60" s="37"/>
      <c r="C60" s="33" t="s">
        <v>103</v>
      </c>
      <c r="D60" s="31">
        <v>2.0</v>
      </c>
      <c r="E60" s="21" t="s">
        <v>29</v>
      </c>
      <c r="F60" s="52">
        <v>150.0</v>
      </c>
      <c r="G60" s="31">
        <v>2.0</v>
      </c>
      <c r="H60" s="31"/>
      <c r="I60" s="31"/>
      <c r="J60" s="31"/>
      <c r="K60" s="31"/>
      <c r="L60" s="31"/>
      <c r="M60" s="31">
        <f t="shared" si="7"/>
        <v>150</v>
      </c>
      <c r="N60" s="31">
        <f t="shared" si="8"/>
        <v>600</v>
      </c>
      <c r="O60" s="31"/>
      <c r="P60" s="50"/>
      <c r="Q60" s="31"/>
      <c r="R60" s="50" t="s">
        <v>104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ht="15.75" customHeight="1">
      <c r="A61" s="31">
        <v>48.0</v>
      </c>
      <c r="B61" s="37"/>
      <c r="C61" s="33" t="s">
        <v>105</v>
      </c>
      <c r="D61" s="31">
        <v>1.0</v>
      </c>
      <c r="E61" s="21" t="s">
        <v>29</v>
      </c>
      <c r="F61" s="52">
        <v>38.0</v>
      </c>
      <c r="G61" s="31"/>
      <c r="H61" s="31"/>
      <c r="I61" s="31"/>
      <c r="J61" s="31"/>
      <c r="K61" s="31"/>
      <c r="L61" s="31"/>
      <c r="M61" s="31">
        <f t="shared" si="7"/>
        <v>38</v>
      </c>
      <c r="N61" s="31">
        <f t="shared" si="8"/>
        <v>152</v>
      </c>
      <c r="O61" s="31"/>
      <c r="P61" s="50"/>
      <c r="Q61" s="31"/>
      <c r="R61" s="31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ht="15.75" customHeight="1">
      <c r="A62" s="31">
        <v>49.0</v>
      </c>
      <c r="B62" s="37"/>
      <c r="C62" s="33" t="s">
        <v>106</v>
      </c>
      <c r="D62" s="31">
        <v>1.0</v>
      </c>
      <c r="E62" s="21" t="s">
        <v>29</v>
      </c>
      <c r="F62" s="52">
        <v>480.0</v>
      </c>
      <c r="G62" s="31"/>
      <c r="H62" s="31"/>
      <c r="I62" s="31"/>
      <c r="J62" s="31"/>
      <c r="K62" s="31"/>
      <c r="L62" s="31"/>
      <c r="M62" s="31">
        <f t="shared" si="7"/>
        <v>480</v>
      </c>
      <c r="N62" s="31">
        <f t="shared" si="8"/>
        <v>1920</v>
      </c>
      <c r="O62" s="31"/>
      <c r="P62" s="50"/>
      <c r="Q62" s="31"/>
      <c r="R62" s="31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ht="15.75" customHeight="1">
      <c r="A63" s="31">
        <v>50.0</v>
      </c>
      <c r="B63" s="16"/>
      <c r="C63" s="33" t="s">
        <v>107</v>
      </c>
      <c r="D63" s="31">
        <v>1.0</v>
      </c>
      <c r="E63" s="21" t="s">
        <v>29</v>
      </c>
      <c r="F63" s="52">
        <v>185.0</v>
      </c>
      <c r="G63" s="31">
        <v>1.0</v>
      </c>
      <c r="H63" s="31"/>
      <c r="I63" s="31"/>
      <c r="J63" s="31"/>
      <c r="K63" s="31"/>
      <c r="L63" s="31"/>
      <c r="M63" s="31">
        <f t="shared" si="7"/>
        <v>185</v>
      </c>
      <c r="N63" s="31">
        <f t="shared" si="8"/>
        <v>740</v>
      </c>
      <c r="O63" s="35" t="s">
        <v>36</v>
      </c>
      <c r="P63" s="40" t="s">
        <v>46</v>
      </c>
      <c r="Q63" s="31"/>
      <c r="R63" s="31" t="s">
        <v>108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ht="15.75" customHeight="1">
      <c r="A64" s="42">
        <v>6.0</v>
      </c>
      <c r="B64" s="26" t="s">
        <v>109</v>
      </c>
      <c r="C64" s="14"/>
      <c r="D64" s="43"/>
      <c r="E64" s="44"/>
      <c r="F64" s="42">
        <f>SUM(F49:F63)</f>
        <v>2510</v>
      </c>
      <c r="G64" s="43"/>
      <c r="H64" s="43"/>
      <c r="I64" s="43"/>
      <c r="J64" s="43"/>
      <c r="K64" s="43"/>
      <c r="L64" s="43"/>
      <c r="M64" s="42">
        <f>SUM(M49:M63)</f>
        <v>2510</v>
      </c>
      <c r="N64" s="44"/>
      <c r="O64" s="46"/>
      <c r="P64" s="47"/>
      <c r="Q64" s="46"/>
      <c r="R64" s="43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ht="15.75" customHeight="1">
      <c r="A65" s="31">
        <v>51.0</v>
      </c>
      <c r="B65" s="49" t="s">
        <v>110</v>
      </c>
      <c r="C65" s="58" t="s">
        <v>111</v>
      </c>
      <c r="D65" s="31">
        <v>2.0</v>
      </c>
      <c r="E65" s="21" t="s">
        <v>29</v>
      </c>
      <c r="F65" s="52">
        <v>180.0</v>
      </c>
      <c r="G65" s="31">
        <v>2.0</v>
      </c>
      <c r="H65" s="31"/>
      <c r="I65" s="31"/>
      <c r="J65" s="31"/>
      <c r="K65" s="31"/>
      <c r="L65" s="31"/>
      <c r="M65" s="31">
        <f t="shared" ref="M65:M68" si="9">F65</f>
        <v>180</v>
      </c>
      <c r="N65" s="31">
        <f t="shared" ref="N65:N68" si="10">M65*4</f>
        <v>720</v>
      </c>
      <c r="O65" s="31"/>
      <c r="P65" s="50"/>
      <c r="Q65" s="31"/>
      <c r="R65" s="50" t="s">
        <v>112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ht="15.75" customHeight="1">
      <c r="A66" s="31">
        <v>52.0</v>
      </c>
      <c r="B66" s="37"/>
      <c r="C66" s="58" t="s">
        <v>113</v>
      </c>
      <c r="D66" s="31">
        <v>2.0</v>
      </c>
      <c r="E66" s="21" t="s">
        <v>29</v>
      </c>
      <c r="F66" s="52">
        <v>50.0</v>
      </c>
      <c r="G66" s="31">
        <v>1.0</v>
      </c>
      <c r="H66" s="31"/>
      <c r="I66" s="31"/>
      <c r="J66" s="31"/>
      <c r="K66" s="31"/>
      <c r="L66" s="31"/>
      <c r="M66" s="31">
        <f t="shared" si="9"/>
        <v>50</v>
      </c>
      <c r="N66" s="31">
        <f t="shared" si="10"/>
        <v>200</v>
      </c>
      <c r="O66" s="31"/>
      <c r="P66" s="50"/>
      <c r="Q66" s="31"/>
      <c r="R66" s="31" t="s">
        <v>114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ht="15.75" customHeight="1">
      <c r="A67" s="31">
        <v>53.0</v>
      </c>
      <c r="B67" s="37"/>
      <c r="C67" s="33" t="s">
        <v>115</v>
      </c>
      <c r="D67" s="31">
        <v>2.0</v>
      </c>
      <c r="E67" s="21" t="s">
        <v>29</v>
      </c>
      <c r="F67" s="52">
        <v>100.0</v>
      </c>
      <c r="G67" s="31"/>
      <c r="H67" s="31"/>
      <c r="I67" s="31"/>
      <c r="J67" s="31"/>
      <c r="K67" s="31"/>
      <c r="L67" s="31"/>
      <c r="M67" s="31">
        <f t="shared" si="9"/>
        <v>100</v>
      </c>
      <c r="N67" s="31">
        <f t="shared" si="10"/>
        <v>400</v>
      </c>
      <c r="O67" s="31"/>
      <c r="P67" s="50"/>
      <c r="Q67" s="31"/>
      <c r="R67" s="31" t="s">
        <v>116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ht="25.5" customHeight="1">
      <c r="A68" s="31">
        <v>54.0</v>
      </c>
      <c r="B68" s="37"/>
      <c r="C68" s="58" t="s">
        <v>117</v>
      </c>
      <c r="D68" s="31">
        <v>4.0</v>
      </c>
      <c r="E68" s="21" t="s">
        <v>29</v>
      </c>
      <c r="F68" s="52">
        <v>610.0</v>
      </c>
      <c r="G68" s="31">
        <v>1.0</v>
      </c>
      <c r="H68" s="31"/>
      <c r="I68" s="31"/>
      <c r="J68" s="31"/>
      <c r="K68" s="31"/>
      <c r="L68" s="31"/>
      <c r="M68" s="31">
        <f t="shared" si="9"/>
        <v>610</v>
      </c>
      <c r="N68" s="31">
        <f t="shared" si="10"/>
        <v>2440</v>
      </c>
      <c r="O68" s="35" t="s">
        <v>118</v>
      </c>
      <c r="P68" s="40" t="s">
        <v>119</v>
      </c>
      <c r="Q68" s="31"/>
      <c r="R68" s="31" t="s">
        <v>74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ht="15.75" customHeight="1">
      <c r="A69" s="42">
        <v>7.0</v>
      </c>
      <c r="B69" s="26" t="s">
        <v>120</v>
      </c>
      <c r="C69" s="14"/>
      <c r="D69" s="43"/>
      <c r="E69" s="44"/>
      <c r="F69" s="42">
        <f>SUM(F65:F68)</f>
        <v>940</v>
      </c>
      <c r="G69" s="43"/>
      <c r="H69" s="43"/>
      <c r="I69" s="43"/>
      <c r="J69" s="43"/>
      <c r="K69" s="43"/>
      <c r="L69" s="43"/>
      <c r="M69" s="42">
        <f>SUM(M65:M68)</f>
        <v>940</v>
      </c>
      <c r="O69" s="46"/>
      <c r="P69" s="47"/>
      <c r="Q69" s="46"/>
      <c r="R69" s="43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ht="15.75" customHeight="1">
      <c r="A70" s="31">
        <v>55.0</v>
      </c>
      <c r="B70" s="49" t="s">
        <v>121</v>
      </c>
      <c r="C70" s="33" t="s">
        <v>28</v>
      </c>
      <c r="D70" s="31">
        <v>1.0</v>
      </c>
      <c r="E70" s="21" t="s">
        <v>29</v>
      </c>
      <c r="F70" s="31">
        <v>200.0</v>
      </c>
      <c r="G70" s="31">
        <v>1.0</v>
      </c>
      <c r="H70" s="31"/>
      <c r="I70" s="31"/>
      <c r="J70" s="31"/>
      <c r="K70" s="31"/>
      <c r="L70" s="31"/>
      <c r="M70" s="31">
        <v>200.0</v>
      </c>
      <c r="N70" s="31">
        <v>785.0</v>
      </c>
      <c r="O70" s="31"/>
      <c r="P70" s="50"/>
      <c r="Q70" s="31"/>
      <c r="R70" s="31" t="s">
        <v>122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ht="15.75" customHeight="1">
      <c r="A71" s="31">
        <v>56.0</v>
      </c>
      <c r="B71" s="37"/>
      <c r="C71" s="33" t="s">
        <v>123</v>
      </c>
      <c r="D71" s="31">
        <v>1.0</v>
      </c>
      <c r="E71" s="21" t="s">
        <v>29</v>
      </c>
      <c r="F71" s="31">
        <v>118.0</v>
      </c>
      <c r="G71" s="31">
        <v>1.0</v>
      </c>
      <c r="H71" s="31"/>
      <c r="I71" s="31"/>
      <c r="J71" s="31"/>
      <c r="K71" s="31"/>
      <c r="L71" s="31"/>
      <c r="M71" s="31">
        <v>118.0</v>
      </c>
      <c r="N71" s="31">
        <v>471.0</v>
      </c>
      <c r="O71" s="31"/>
      <c r="P71" s="50"/>
      <c r="Q71" s="31"/>
      <c r="R71" s="31" t="s">
        <v>122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ht="15.75" customHeight="1">
      <c r="A72" s="31">
        <v>57.0</v>
      </c>
      <c r="B72" s="37"/>
      <c r="C72" s="33" t="s">
        <v>84</v>
      </c>
      <c r="D72" s="31">
        <v>1.0</v>
      </c>
      <c r="E72" s="21" t="s">
        <v>29</v>
      </c>
      <c r="F72" s="31">
        <v>105.0</v>
      </c>
      <c r="G72" s="31">
        <v>1.0</v>
      </c>
      <c r="H72" s="31"/>
      <c r="I72" s="31"/>
      <c r="J72" s="31"/>
      <c r="K72" s="31"/>
      <c r="L72" s="31"/>
      <c r="M72" s="31">
        <v>105.0</v>
      </c>
      <c r="N72" s="31">
        <v>419.0</v>
      </c>
      <c r="O72" s="31"/>
      <c r="P72" s="50"/>
      <c r="Q72" s="31"/>
      <c r="R72" s="31" t="s">
        <v>124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ht="15.75" customHeight="1">
      <c r="A73" s="31">
        <v>58.0</v>
      </c>
      <c r="B73" s="16"/>
      <c r="C73" s="33" t="s">
        <v>86</v>
      </c>
      <c r="D73" s="31">
        <v>1.0</v>
      </c>
      <c r="E73" s="21" t="s">
        <v>29</v>
      </c>
      <c r="F73" s="31">
        <v>209.0</v>
      </c>
      <c r="G73" s="31">
        <v>2.0</v>
      </c>
      <c r="H73" s="31"/>
      <c r="I73" s="31"/>
      <c r="J73" s="31"/>
      <c r="K73" s="31"/>
      <c r="L73" s="31"/>
      <c r="M73" s="31">
        <v>209.0</v>
      </c>
      <c r="N73" s="31">
        <v>817.0</v>
      </c>
      <c r="O73" s="31"/>
      <c r="P73" s="50"/>
      <c r="Q73" s="31"/>
      <c r="R73" s="31" t="s">
        <v>125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ht="15.75" customHeight="1">
      <c r="A74" s="42">
        <v>8.0</v>
      </c>
      <c r="B74" s="26" t="s">
        <v>126</v>
      </c>
      <c r="C74" s="14"/>
      <c r="D74" s="43"/>
      <c r="E74" s="44"/>
      <c r="F74" s="42">
        <f>SUM(F70:F73)</f>
        <v>632</v>
      </c>
      <c r="G74" s="43"/>
      <c r="H74" s="43"/>
      <c r="I74" s="43"/>
      <c r="J74" s="43"/>
      <c r="K74" s="43"/>
      <c r="L74" s="43"/>
      <c r="M74" s="42">
        <f>SUM(M70:M73)</f>
        <v>632</v>
      </c>
      <c r="N74" s="51"/>
      <c r="O74" s="46"/>
      <c r="P74" s="47"/>
      <c r="Q74" s="46"/>
      <c r="R74" s="43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ht="28.5" customHeight="1">
      <c r="A75" s="31">
        <v>59.0</v>
      </c>
      <c r="B75" s="39" t="s">
        <v>127</v>
      </c>
      <c r="C75" s="33" t="s">
        <v>128</v>
      </c>
      <c r="D75" s="31">
        <v>1.0</v>
      </c>
      <c r="E75" s="21" t="s">
        <v>29</v>
      </c>
      <c r="F75" s="31">
        <v>102.0</v>
      </c>
      <c r="G75" s="31">
        <v>1.0</v>
      </c>
      <c r="H75" s="31"/>
      <c r="I75" s="31"/>
      <c r="J75" s="31"/>
      <c r="K75" s="31"/>
      <c r="L75" s="31"/>
      <c r="M75" s="31">
        <v>102.0</v>
      </c>
      <c r="N75" s="31">
        <v>396.0</v>
      </c>
      <c r="O75" s="31"/>
      <c r="P75" s="50"/>
      <c r="Q75" s="31"/>
      <c r="R75" s="59" t="s">
        <v>129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ht="15.75" customHeight="1">
      <c r="A76" s="42">
        <v>9.0</v>
      </c>
      <c r="B76" s="26" t="s">
        <v>130</v>
      </c>
      <c r="C76" s="14"/>
      <c r="D76" s="43"/>
      <c r="E76" s="44"/>
      <c r="F76" s="42">
        <f>SUM(F75)</f>
        <v>102</v>
      </c>
      <c r="G76" s="43"/>
      <c r="H76" s="43"/>
      <c r="I76" s="43"/>
      <c r="J76" s="43"/>
      <c r="K76" s="43"/>
      <c r="L76" s="43"/>
      <c r="M76" s="42">
        <f>SUM(M75)</f>
        <v>102</v>
      </c>
      <c r="N76" s="51"/>
      <c r="O76" s="46"/>
      <c r="P76" s="47"/>
      <c r="Q76" s="46"/>
      <c r="R76" s="43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ht="15.75" customHeight="1">
      <c r="A77" s="31"/>
      <c r="B77" s="60"/>
      <c r="C77" s="33"/>
      <c r="D77" s="31"/>
      <c r="E77" s="21"/>
      <c r="F77" s="31"/>
      <c r="G77" s="31"/>
      <c r="H77" s="31"/>
      <c r="I77" s="31"/>
      <c r="J77" s="31"/>
      <c r="K77" s="31"/>
      <c r="L77" s="31"/>
      <c r="M77" s="31"/>
      <c r="N77" s="61">
        <f>SUM(N26:N76)</f>
        <v>42976</v>
      </c>
      <c r="O77" s="31"/>
      <c r="P77" s="50"/>
      <c r="Q77" s="31"/>
      <c r="R77" s="31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ht="15.75" customHeight="1">
      <c r="A78" s="31"/>
      <c r="B78" s="60"/>
      <c r="C78" s="33"/>
      <c r="D78" s="31"/>
      <c r="E78" s="2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50"/>
      <c r="Q78" s="31"/>
      <c r="R78" s="31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ht="15.75" customHeight="1">
      <c r="A79" s="31"/>
      <c r="B79" s="60"/>
      <c r="C79" s="33"/>
      <c r="D79" s="31"/>
      <c r="E79" s="2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50"/>
      <c r="Q79" s="31"/>
      <c r="R79" s="31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ht="15.75" customHeight="1">
      <c r="A80" s="31"/>
      <c r="B80" s="60"/>
      <c r="C80" s="33"/>
      <c r="D80" s="31"/>
      <c r="E80" s="2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50"/>
      <c r="Q80" s="31"/>
      <c r="R80" s="31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ht="15.75" customHeight="1">
      <c r="A81" s="31"/>
      <c r="B81" s="60"/>
      <c r="C81" s="33"/>
      <c r="D81" s="31"/>
      <c r="E81" s="2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50"/>
      <c r="Q81" s="31"/>
      <c r="R81" s="31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ht="15.75" customHeight="1">
      <c r="A82" s="31"/>
      <c r="B82" s="60"/>
      <c r="C82" s="33"/>
      <c r="D82" s="31"/>
      <c r="E82" s="2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50"/>
      <c r="Q82" s="31"/>
      <c r="R82" s="31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ht="15.75" customHeight="1">
      <c r="A83" s="31"/>
      <c r="B83" s="60"/>
      <c r="C83" s="33"/>
      <c r="D83" s="31"/>
      <c r="E83" s="2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50"/>
      <c r="Q83" s="31"/>
      <c r="R83" s="31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ht="15.75" customHeight="1">
      <c r="A84" s="31"/>
      <c r="B84" s="60"/>
      <c r="C84" s="33"/>
      <c r="D84" s="31"/>
      <c r="E84" s="2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50"/>
      <c r="Q84" s="31"/>
      <c r="R84" s="31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ht="15.75" customHeight="1">
      <c r="A85" s="31"/>
      <c r="B85" s="60"/>
      <c r="C85" s="33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50"/>
      <c r="Q85" s="31"/>
      <c r="R85" s="31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ht="15.75" customHeight="1">
      <c r="A86" s="31"/>
      <c r="B86" s="60"/>
      <c r="C86" s="33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50"/>
      <c r="Q86" s="31"/>
      <c r="R86" s="31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ht="15.75" customHeight="1">
      <c r="B87" s="62"/>
      <c r="C87" s="63"/>
      <c r="D87" s="64"/>
      <c r="E87" s="2"/>
      <c r="F87" s="64"/>
      <c r="G87" s="2"/>
      <c r="H87" s="2"/>
      <c r="I87" s="2"/>
      <c r="J87" s="2"/>
      <c r="K87" s="2"/>
      <c r="L87" s="2"/>
      <c r="M87" s="64"/>
      <c r="N87" s="64"/>
      <c r="O87" s="65"/>
      <c r="P87" s="66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ht="15.75" customHeight="1">
      <c r="B88" s="62"/>
      <c r="C88" s="63"/>
      <c r="D88" s="64"/>
      <c r="E88" s="2"/>
      <c r="F88" s="64"/>
      <c r="G88" s="2"/>
      <c r="H88" s="2"/>
      <c r="I88" s="2"/>
      <c r="J88" s="2"/>
      <c r="K88" s="2"/>
      <c r="L88" s="2"/>
      <c r="M88" s="64"/>
      <c r="N88" s="64"/>
      <c r="O88" s="65"/>
      <c r="P88" s="66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ht="15.75" customHeight="1">
      <c r="B89" s="62"/>
      <c r="C89" s="63"/>
      <c r="D89" s="64"/>
      <c r="E89" s="2"/>
      <c r="F89" s="64"/>
      <c r="G89" s="2"/>
      <c r="H89" s="2"/>
      <c r="I89" s="2"/>
      <c r="J89" s="2"/>
      <c r="K89" s="2"/>
      <c r="L89" s="2"/>
      <c r="M89" s="64"/>
      <c r="N89" s="64"/>
      <c r="O89" s="65"/>
      <c r="P89" s="66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ht="15.75" customHeight="1">
      <c r="B90" s="62"/>
      <c r="C90" s="63"/>
      <c r="D90" s="64"/>
      <c r="E90" s="2"/>
      <c r="F90" s="64"/>
      <c r="G90" s="2"/>
      <c r="H90" s="2"/>
      <c r="I90" s="2"/>
      <c r="J90" s="2"/>
      <c r="K90" s="2"/>
      <c r="L90" s="2"/>
      <c r="M90" s="64"/>
      <c r="N90" s="64"/>
      <c r="O90" s="65"/>
      <c r="P90" s="66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ht="15.75" customHeight="1">
      <c r="B91" s="62"/>
      <c r="C91" s="63"/>
      <c r="D91" s="64"/>
      <c r="E91" s="2"/>
      <c r="F91" s="64"/>
      <c r="G91" s="2"/>
      <c r="H91" s="2"/>
      <c r="I91" s="2"/>
      <c r="J91" s="2"/>
      <c r="K91" s="2"/>
      <c r="L91" s="2"/>
      <c r="M91" s="64"/>
      <c r="N91" s="64"/>
      <c r="O91" s="65"/>
      <c r="P91" s="66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ht="15.75" customHeight="1">
      <c r="B92" s="62"/>
      <c r="C92" s="63"/>
      <c r="D92" s="64"/>
      <c r="E92" s="2"/>
      <c r="F92" s="64"/>
      <c r="G92" s="2"/>
      <c r="H92" s="2"/>
      <c r="I92" s="2"/>
      <c r="J92" s="2"/>
      <c r="K92" s="2"/>
      <c r="L92" s="2"/>
      <c r="M92" s="64"/>
      <c r="N92" s="64"/>
      <c r="O92" s="65"/>
      <c r="P92" s="66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ht="15.75" customHeight="1">
      <c r="B93" s="62"/>
      <c r="C93" s="63"/>
      <c r="D93" s="64"/>
      <c r="E93" s="2"/>
      <c r="F93" s="64"/>
      <c r="G93" s="2"/>
      <c r="H93" s="2"/>
      <c r="I93" s="2"/>
      <c r="J93" s="2"/>
      <c r="K93" s="2"/>
      <c r="L93" s="2"/>
      <c r="M93" s="64"/>
      <c r="N93" s="64"/>
      <c r="O93" s="65"/>
      <c r="P93" s="66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ht="15.75" customHeight="1">
      <c r="B94" s="62"/>
      <c r="C94" s="63"/>
      <c r="D94" s="64"/>
      <c r="E94" s="2"/>
      <c r="F94" s="64"/>
      <c r="G94" s="2"/>
      <c r="H94" s="2"/>
      <c r="I94" s="2"/>
      <c r="J94" s="2"/>
      <c r="K94" s="2"/>
      <c r="L94" s="2"/>
      <c r="M94" s="64"/>
      <c r="N94" s="64"/>
      <c r="O94" s="65"/>
      <c r="P94" s="66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ht="15.75" customHeight="1">
      <c r="B95" s="62"/>
      <c r="C95" s="63"/>
      <c r="D95" s="64"/>
      <c r="E95" s="2"/>
      <c r="F95" s="64"/>
      <c r="G95" s="2"/>
      <c r="H95" s="2"/>
      <c r="I95" s="2"/>
      <c r="J95" s="2"/>
      <c r="K95" s="2"/>
      <c r="L95" s="2"/>
      <c r="M95" s="64"/>
      <c r="N95" s="64"/>
      <c r="O95" s="65"/>
      <c r="P95" s="66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ht="15.75" customHeight="1">
      <c r="B96" s="62"/>
      <c r="C96" s="63"/>
      <c r="D96" s="64"/>
      <c r="E96" s="2"/>
      <c r="F96" s="64"/>
      <c r="G96" s="2"/>
      <c r="H96" s="2"/>
      <c r="I96" s="2"/>
      <c r="J96" s="2"/>
      <c r="K96" s="2"/>
      <c r="L96" s="2"/>
      <c r="M96" s="64"/>
      <c r="N96" s="64"/>
      <c r="O96" s="65"/>
      <c r="P96" s="66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ht="15.75" customHeight="1">
      <c r="B97" s="62"/>
      <c r="C97" s="63"/>
      <c r="D97" s="64"/>
      <c r="E97" s="2"/>
      <c r="F97" s="64"/>
      <c r="G97" s="2"/>
      <c r="H97" s="2"/>
      <c r="I97" s="2"/>
      <c r="J97" s="2"/>
      <c r="K97" s="2"/>
      <c r="L97" s="2"/>
      <c r="M97" s="64"/>
      <c r="N97" s="64"/>
      <c r="O97" s="65"/>
      <c r="P97" s="66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ht="15.75" customHeight="1">
      <c r="B98" s="62"/>
      <c r="C98" s="63"/>
      <c r="D98" s="64"/>
      <c r="E98" s="2"/>
      <c r="F98" s="64"/>
      <c r="G98" s="2"/>
      <c r="H98" s="2"/>
      <c r="I98" s="2"/>
      <c r="J98" s="2"/>
      <c r="K98" s="2"/>
      <c r="L98" s="2"/>
      <c r="M98" s="64"/>
      <c r="N98" s="64"/>
      <c r="O98" s="65"/>
      <c r="P98" s="66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ht="15.75" customHeight="1">
      <c r="B99" s="62"/>
      <c r="C99" s="63"/>
      <c r="D99" s="64"/>
      <c r="E99" s="2"/>
      <c r="F99" s="64"/>
      <c r="G99" s="2"/>
      <c r="H99" s="2"/>
      <c r="I99" s="2"/>
      <c r="J99" s="2"/>
      <c r="K99" s="2"/>
      <c r="L99" s="2"/>
      <c r="M99" s="64"/>
      <c r="N99" s="64"/>
      <c r="O99" s="65"/>
      <c r="P99" s="66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ht="15.75" customHeight="1">
      <c r="B100" s="62"/>
      <c r="C100" s="63"/>
      <c r="D100" s="64"/>
      <c r="E100" s="2"/>
      <c r="F100" s="64"/>
      <c r="G100" s="2"/>
      <c r="H100" s="2"/>
      <c r="I100" s="2"/>
      <c r="J100" s="2"/>
      <c r="K100" s="2"/>
      <c r="L100" s="2"/>
      <c r="M100" s="64"/>
      <c r="N100" s="64"/>
      <c r="O100" s="65"/>
      <c r="P100" s="66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ht="15.75" customHeight="1">
      <c r="B101" s="62"/>
      <c r="C101" s="63"/>
      <c r="D101" s="64"/>
      <c r="E101" s="2"/>
      <c r="F101" s="64"/>
      <c r="G101" s="2"/>
      <c r="H101" s="2"/>
      <c r="I101" s="2"/>
      <c r="J101" s="2"/>
      <c r="K101" s="2"/>
      <c r="L101" s="2"/>
      <c r="M101" s="64"/>
      <c r="N101" s="64"/>
      <c r="O101" s="65"/>
      <c r="P101" s="66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ht="15.75" customHeight="1">
      <c r="B102" s="62"/>
      <c r="C102" s="63"/>
      <c r="D102" s="64"/>
      <c r="E102" s="2"/>
      <c r="F102" s="64"/>
      <c r="G102" s="2"/>
      <c r="H102" s="2"/>
      <c r="I102" s="2"/>
      <c r="J102" s="2"/>
      <c r="K102" s="2"/>
      <c r="L102" s="2"/>
      <c r="M102" s="64"/>
      <c r="N102" s="64"/>
      <c r="O102" s="65"/>
      <c r="P102" s="66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ht="15.75" customHeight="1">
      <c r="B103" s="62"/>
      <c r="C103" s="63"/>
      <c r="D103" s="64"/>
      <c r="E103" s="2"/>
      <c r="F103" s="64"/>
      <c r="G103" s="2"/>
      <c r="H103" s="2"/>
      <c r="I103" s="2"/>
      <c r="J103" s="2"/>
      <c r="K103" s="2"/>
      <c r="L103" s="2"/>
      <c r="M103" s="64"/>
      <c r="N103" s="64"/>
      <c r="O103" s="65"/>
      <c r="P103" s="66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ht="15.75" customHeight="1">
      <c r="B104" s="62"/>
      <c r="C104" s="63"/>
      <c r="D104" s="64"/>
      <c r="E104" s="2"/>
      <c r="F104" s="64"/>
      <c r="G104" s="2"/>
      <c r="H104" s="2"/>
      <c r="I104" s="2"/>
      <c r="J104" s="2"/>
      <c r="K104" s="2"/>
      <c r="L104" s="2"/>
      <c r="M104" s="64"/>
      <c r="N104" s="64"/>
      <c r="O104" s="65"/>
      <c r="P104" s="66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ht="15.75" customHeight="1">
      <c r="B105" s="62"/>
      <c r="C105" s="63"/>
      <c r="D105" s="64"/>
      <c r="E105" s="2"/>
      <c r="F105" s="64"/>
      <c r="G105" s="2"/>
      <c r="H105" s="2"/>
      <c r="I105" s="2"/>
      <c r="J105" s="2"/>
      <c r="K105" s="2"/>
      <c r="L105" s="2"/>
      <c r="M105" s="64"/>
      <c r="N105" s="64"/>
      <c r="O105" s="65"/>
      <c r="P105" s="66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ht="15.75" customHeight="1">
      <c r="B106" s="62"/>
      <c r="C106" s="63"/>
      <c r="D106" s="64"/>
      <c r="E106" s="2"/>
      <c r="F106" s="64"/>
      <c r="G106" s="2"/>
      <c r="H106" s="2"/>
      <c r="I106" s="2"/>
      <c r="J106" s="2"/>
      <c r="K106" s="2"/>
      <c r="L106" s="2"/>
      <c r="M106" s="64"/>
      <c r="N106" s="64"/>
      <c r="O106" s="65"/>
      <c r="P106" s="66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ht="15.75" customHeight="1">
      <c r="B107" s="62"/>
      <c r="C107" s="63"/>
      <c r="D107" s="64"/>
      <c r="E107" s="2"/>
      <c r="F107" s="64"/>
      <c r="G107" s="2"/>
      <c r="H107" s="2"/>
      <c r="I107" s="2"/>
      <c r="J107" s="2"/>
      <c r="K107" s="2"/>
      <c r="L107" s="2"/>
      <c r="M107" s="64"/>
      <c r="N107" s="64"/>
      <c r="O107" s="65"/>
      <c r="P107" s="66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ht="15.75" customHeight="1">
      <c r="B108" s="62"/>
      <c r="C108" s="63"/>
      <c r="D108" s="64"/>
      <c r="E108" s="2"/>
      <c r="F108" s="64"/>
      <c r="G108" s="2"/>
      <c r="H108" s="2"/>
      <c r="I108" s="2"/>
      <c r="J108" s="2"/>
      <c r="K108" s="2"/>
      <c r="L108" s="2"/>
      <c r="M108" s="64"/>
      <c r="N108" s="64"/>
      <c r="O108" s="65"/>
      <c r="P108" s="66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ht="15.75" customHeight="1">
      <c r="B109" s="62"/>
      <c r="C109" s="63"/>
      <c r="D109" s="64"/>
      <c r="E109" s="2"/>
      <c r="F109" s="64"/>
      <c r="G109" s="2"/>
      <c r="H109" s="2"/>
      <c r="I109" s="2"/>
      <c r="J109" s="2"/>
      <c r="K109" s="2"/>
      <c r="L109" s="2"/>
      <c r="M109" s="64"/>
      <c r="N109" s="64"/>
      <c r="O109" s="65"/>
      <c r="P109" s="66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ht="15.75" customHeight="1">
      <c r="B110" s="62"/>
      <c r="C110" s="63"/>
      <c r="D110" s="64"/>
      <c r="E110" s="2"/>
      <c r="F110" s="64"/>
      <c r="G110" s="2"/>
      <c r="H110" s="2"/>
      <c r="I110" s="2"/>
      <c r="J110" s="2"/>
      <c r="K110" s="2"/>
      <c r="L110" s="2"/>
      <c r="M110" s="64"/>
      <c r="N110" s="64"/>
      <c r="O110" s="65"/>
      <c r="P110" s="66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ht="15.75" customHeight="1">
      <c r="B111" s="62"/>
      <c r="C111" s="63"/>
      <c r="D111" s="64"/>
      <c r="E111" s="2"/>
      <c r="F111" s="64"/>
      <c r="G111" s="2"/>
      <c r="H111" s="2"/>
      <c r="I111" s="2"/>
      <c r="J111" s="2"/>
      <c r="K111" s="2"/>
      <c r="L111" s="2"/>
      <c r="M111" s="64"/>
      <c r="N111" s="64"/>
      <c r="O111" s="65"/>
      <c r="P111" s="66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ht="15.75" customHeight="1">
      <c r="B112" s="62"/>
      <c r="C112" s="63"/>
      <c r="D112" s="64"/>
      <c r="E112" s="2"/>
      <c r="F112" s="64"/>
      <c r="G112" s="2"/>
      <c r="H112" s="2"/>
      <c r="I112" s="2"/>
      <c r="J112" s="2"/>
      <c r="K112" s="2"/>
      <c r="L112" s="2"/>
      <c r="M112" s="64"/>
      <c r="N112" s="64"/>
      <c r="O112" s="65"/>
      <c r="P112" s="66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ht="15.75" customHeight="1">
      <c r="B113" s="62"/>
      <c r="C113" s="63"/>
      <c r="D113" s="64"/>
      <c r="E113" s="2"/>
      <c r="F113" s="64"/>
      <c r="G113" s="2"/>
      <c r="H113" s="2"/>
      <c r="I113" s="2"/>
      <c r="J113" s="2"/>
      <c r="K113" s="2"/>
      <c r="L113" s="2"/>
      <c r="M113" s="64"/>
      <c r="N113" s="64"/>
      <c r="O113" s="65"/>
      <c r="P113" s="66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ht="15.75" customHeight="1">
      <c r="B114" s="62"/>
      <c r="C114" s="63"/>
      <c r="D114" s="64"/>
      <c r="E114" s="2"/>
      <c r="F114" s="64"/>
      <c r="G114" s="2"/>
      <c r="H114" s="2"/>
      <c r="I114" s="2"/>
      <c r="J114" s="2"/>
      <c r="K114" s="2"/>
      <c r="L114" s="2"/>
      <c r="M114" s="64"/>
      <c r="N114" s="64"/>
      <c r="O114" s="65"/>
      <c r="P114" s="66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ht="15.75" customHeight="1">
      <c r="B115" s="62"/>
      <c r="C115" s="63"/>
      <c r="D115" s="64"/>
      <c r="E115" s="2"/>
      <c r="F115" s="64"/>
      <c r="G115" s="2"/>
      <c r="H115" s="2"/>
      <c r="I115" s="2"/>
      <c r="J115" s="2"/>
      <c r="K115" s="2"/>
      <c r="L115" s="2"/>
      <c r="M115" s="64"/>
      <c r="N115" s="64"/>
      <c r="O115" s="65"/>
      <c r="P115" s="66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ht="15.75" customHeight="1">
      <c r="B116" s="62"/>
      <c r="C116" s="63"/>
      <c r="D116" s="64"/>
      <c r="E116" s="2"/>
      <c r="F116" s="64"/>
      <c r="G116" s="2"/>
      <c r="H116" s="2"/>
      <c r="I116" s="2"/>
      <c r="J116" s="2"/>
      <c r="K116" s="2"/>
      <c r="L116" s="2"/>
      <c r="M116" s="64"/>
      <c r="N116" s="64"/>
      <c r="O116" s="65"/>
      <c r="P116" s="66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ht="15.75" customHeight="1">
      <c r="B117" s="62"/>
      <c r="C117" s="63"/>
      <c r="D117" s="64"/>
      <c r="E117" s="2"/>
      <c r="F117" s="64"/>
      <c r="G117" s="2"/>
      <c r="H117" s="2"/>
      <c r="I117" s="2"/>
      <c r="J117" s="2"/>
      <c r="K117" s="2"/>
      <c r="L117" s="2"/>
      <c r="M117" s="64"/>
      <c r="N117" s="64"/>
      <c r="O117" s="65"/>
      <c r="P117" s="66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ht="15.75" customHeight="1">
      <c r="B118" s="62"/>
      <c r="C118" s="63"/>
      <c r="D118" s="64"/>
      <c r="E118" s="2"/>
      <c r="F118" s="64"/>
      <c r="G118" s="2"/>
      <c r="H118" s="2"/>
      <c r="I118" s="2"/>
      <c r="J118" s="2"/>
      <c r="K118" s="2"/>
      <c r="L118" s="2"/>
      <c r="M118" s="64"/>
      <c r="N118" s="64"/>
      <c r="O118" s="65"/>
      <c r="P118" s="66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ht="15.75" customHeight="1">
      <c r="B119" s="62"/>
      <c r="C119" s="63"/>
      <c r="D119" s="64"/>
      <c r="E119" s="2"/>
      <c r="F119" s="64"/>
      <c r="G119" s="2"/>
      <c r="H119" s="2"/>
      <c r="I119" s="2"/>
      <c r="J119" s="2"/>
      <c r="K119" s="2"/>
      <c r="L119" s="2"/>
      <c r="M119" s="64"/>
      <c r="N119" s="64"/>
      <c r="O119" s="65"/>
      <c r="P119" s="66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ht="15.75" customHeight="1">
      <c r="B120" s="62"/>
      <c r="C120" s="63"/>
      <c r="D120" s="64"/>
      <c r="E120" s="2"/>
      <c r="F120" s="64"/>
      <c r="G120" s="2"/>
      <c r="H120" s="2"/>
      <c r="I120" s="2"/>
      <c r="J120" s="2"/>
      <c r="K120" s="2"/>
      <c r="L120" s="2"/>
      <c r="M120" s="64"/>
      <c r="N120" s="64"/>
      <c r="O120" s="65"/>
      <c r="P120" s="66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ht="15.75" customHeight="1">
      <c r="B121" s="62"/>
      <c r="C121" s="63"/>
      <c r="D121" s="64"/>
      <c r="E121" s="2"/>
      <c r="F121" s="64"/>
      <c r="G121" s="2"/>
      <c r="H121" s="2"/>
      <c r="I121" s="2"/>
      <c r="J121" s="2"/>
      <c r="K121" s="2"/>
      <c r="L121" s="2"/>
      <c r="M121" s="64"/>
      <c r="N121" s="64"/>
      <c r="O121" s="65"/>
      <c r="P121" s="66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ht="15.75" customHeight="1">
      <c r="B122" s="62"/>
      <c r="C122" s="63"/>
      <c r="D122" s="64"/>
      <c r="E122" s="2"/>
      <c r="F122" s="64"/>
      <c r="G122" s="2"/>
      <c r="H122" s="2"/>
      <c r="I122" s="2"/>
      <c r="J122" s="2"/>
      <c r="K122" s="2"/>
      <c r="L122" s="2"/>
      <c r="M122" s="64"/>
      <c r="N122" s="64"/>
      <c r="O122" s="65"/>
      <c r="P122" s="66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ht="15.75" customHeight="1">
      <c r="B123" s="62"/>
      <c r="C123" s="63"/>
      <c r="D123" s="64"/>
      <c r="E123" s="2"/>
      <c r="F123" s="64"/>
      <c r="G123" s="2"/>
      <c r="H123" s="2"/>
      <c r="I123" s="2"/>
      <c r="J123" s="2"/>
      <c r="K123" s="2"/>
      <c r="L123" s="2"/>
      <c r="M123" s="64"/>
      <c r="N123" s="64"/>
      <c r="O123" s="65"/>
      <c r="P123" s="66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ht="15.75" customHeight="1">
      <c r="B124" s="62"/>
      <c r="C124" s="63"/>
      <c r="D124" s="64"/>
      <c r="E124" s="2"/>
      <c r="F124" s="64"/>
      <c r="G124" s="2"/>
      <c r="H124" s="2"/>
      <c r="I124" s="2"/>
      <c r="J124" s="2"/>
      <c r="K124" s="2"/>
      <c r="L124" s="2"/>
      <c r="M124" s="64"/>
      <c r="N124" s="64"/>
      <c r="O124" s="65"/>
      <c r="P124" s="66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ht="15.75" customHeight="1">
      <c r="B125" s="62"/>
      <c r="C125" s="63"/>
      <c r="D125" s="64"/>
      <c r="E125" s="2"/>
      <c r="F125" s="64"/>
      <c r="G125" s="2"/>
      <c r="H125" s="2"/>
      <c r="I125" s="2"/>
      <c r="J125" s="2"/>
      <c r="K125" s="2"/>
      <c r="L125" s="2"/>
      <c r="M125" s="64"/>
      <c r="N125" s="64"/>
      <c r="O125" s="65"/>
      <c r="P125" s="66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ht="15.75" customHeight="1">
      <c r="B126" s="62"/>
      <c r="C126" s="63"/>
      <c r="D126" s="64"/>
      <c r="E126" s="2"/>
      <c r="F126" s="64"/>
      <c r="G126" s="2"/>
      <c r="H126" s="2"/>
      <c r="I126" s="2"/>
      <c r="J126" s="2"/>
      <c r="K126" s="2"/>
      <c r="L126" s="2"/>
      <c r="M126" s="64"/>
      <c r="N126" s="64"/>
      <c r="O126" s="65"/>
      <c r="P126" s="66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ht="15.75" customHeight="1">
      <c r="B127" s="62"/>
      <c r="C127" s="63"/>
      <c r="D127" s="64"/>
      <c r="E127" s="2"/>
      <c r="F127" s="64"/>
      <c r="G127" s="2"/>
      <c r="H127" s="2"/>
      <c r="I127" s="2"/>
      <c r="J127" s="2"/>
      <c r="K127" s="2"/>
      <c r="L127" s="2"/>
      <c r="M127" s="64"/>
      <c r="N127" s="64"/>
      <c r="O127" s="65"/>
      <c r="P127" s="66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ht="15.75" customHeight="1">
      <c r="B128" s="62"/>
      <c r="C128" s="63"/>
      <c r="D128" s="64"/>
      <c r="E128" s="2"/>
      <c r="F128" s="64"/>
      <c r="G128" s="2"/>
      <c r="H128" s="2"/>
      <c r="I128" s="2"/>
      <c r="J128" s="2"/>
      <c r="K128" s="2"/>
      <c r="L128" s="2"/>
      <c r="M128" s="64"/>
      <c r="N128" s="64"/>
      <c r="O128" s="65"/>
      <c r="P128" s="66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ht="15.75" customHeight="1">
      <c r="B129" s="62"/>
      <c r="C129" s="63"/>
      <c r="D129" s="64"/>
      <c r="E129" s="2"/>
      <c r="F129" s="64"/>
      <c r="G129" s="2"/>
      <c r="H129" s="2"/>
      <c r="I129" s="2"/>
      <c r="J129" s="2"/>
      <c r="K129" s="2"/>
      <c r="L129" s="2"/>
      <c r="M129" s="64"/>
      <c r="N129" s="64"/>
      <c r="O129" s="65"/>
      <c r="P129" s="66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ht="15.75" customHeight="1">
      <c r="B130" s="62"/>
      <c r="C130" s="63"/>
      <c r="D130" s="64"/>
      <c r="E130" s="2"/>
      <c r="F130" s="64"/>
      <c r="G130" s="2"/>
      <c r="H130" s="2"/>
      <c r="I130" s="2"/>
      <c r="J130" s="2"/>
      <c r="K130" s="2"/>
      <c r="L130" s="2"/>
      <c r="M130" s="64"/>
      <c r="N130" s="64"/>
      <c r="O130" s="65"/>
      <c r="P130" s="66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ht="15.75" customHeight="1">
      <c r="B131" s="62"/>
      <c r="C131" s="63"/>
      <c r="D131" s="64"/>
      <c r="E131" s="2"/>
      <c r="F131" s="64"/>
      <c r="G131" s="2"/>
      <c r="H131" s="2"/>
      <c r="I131" s="2"/>
      <c r="J131" s="2"/>
      <c r="K131" s="2"/>
      <c r="L131" s="2"/>
      <c r="M131" s="64"/>
      <c r="N131" s="64"/>
      <c r="O131" s="65"/>
      <c r="P131" s="66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ht="15.75" customHeight="1">
      <c r="B132" s="62"/>
      <c r="C132" s="63"/>
      <c r="D132" s="64"/>
      <c r="E132" s="2"/>
      <c r="F132" s="64"/>
      <c r="G132" s="2"/>
      <c r="H132" s="2"/>
      <c r="I132" s="2"/>
      <c r="J132" s="2"/>
      <c r="K132" s="2"/>
      <c r="L132" s="2"/>
      <c r="M132" s="64"/>
      <c r="N132" s="64"/>
      <c r="O132" s="65"/>
      <c r="P132" s="66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ht="15.75" customHeight="1">
      <c r="B133" s="62"/>
      <c r="C133" s="63"/>
      <c r="D133" s="64"/>
      <c r="E133" s="2"/>
      <c r="F133" s="64"/>
      <c r="G133" s="2"/>
      <c r="H133" s="2"/>
      <c r="I133" s="2"/>
      <c r="J133" s="2"/>
      <c r="K133" s="2"/>
      <c r="L133" s="2"/>
      <c r="M133" s="64"/>
      <c r="N133" s="64"/>
      <c r="O133" s="65"/>
      <c r="P133" s="66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ht="15.75" customHeight="1">
      <c r="B134" s="62"/>
      <c r="C134" s="63"/>
      <c r="D134" s="64"/>
      <c r="E134" s="2"/>
      <c r="F134" s="64"/>
      <c r="G134" s="2"/>
      <c r="H134" s="2"/>
      <c r="I134" s="2"/>
      <c r="J134" s="2"/>
      <c r="K134" s="2"/>
      <c r="L134" s="2"/>
      <c r="M134" s="64"/>
      <c r="N134" s="64"/>
      <c r="O134" s="65"/>
      <c r="P134" s="66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ht="15.75" customHeight="1">
      <c r="B135" s="62"/>
      <c r="C135" s="63"/>
      <c r="D135" s="64"/>
      <c r="E135" s="2"/>
      <c r="F135" s="64"/>
      <c r="G135" s="2"/>
      <c r="H135" s="2"/>
      <c r="I135" s="2"/>
      <c r="J135" s="2"/>
      <c r="K135" s="2"/>
      <c r="L135" s="2"/>
      <c r="M135" s="64"/>
      <c r="N135" s="64"/>
      <c r="O135" s="65"/>
      <c r="P135" s="66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ht="15.75" customHeight="1">
      <c r="B136" s="62"/>
      <c r="C136" s="63"/>
      <c r="D136" s="64"/>
      <c r="E136" s="2"/>
      <c r="F136" s="64"/>
      <c r="G136" s="2"/>
      <c r="H136" s="2"/>
      <c r="I136" s="2"/>
      <c r="J136" s="2"/>
      <c r="K136" s="2"/>
      <c r="L136" s="2"/>
      <c r="M136" s="64"/>
      <c r="N136" s="64"/>
      <c r="O136" s="65"/>
      <c r="P136" s="66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ht="15.75" customHeight="1">
      <c r="B137" s="62"/>
      <c r="C137" s="63"/>
      <c r="D137" s="64"/>
      <c r="E137" s="2"/>
      <c r="F137" s="64"/>
      <c r="G137" s="2"/>
      <c r="H137" s="2"/>
      <c r="I137" s="2"/>
      <c r="J137" s="2"/>
      <c r="K137" s="2"/>
      <c r="L137" s="2"/>
      <c r="M137" s="64"/>
      <c r="N137" s="64"/>
      <c r="O137" s="65"/>
      <c r="P137" s="66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ht="15.75" customHeight="1">
      <c r="B138" s="62"/>
      <c r="C138" s="63"/>
      <c r="D138" s="64"/>
      <c r="E138" s="2"/>
      <c r="F138" s="64"/>
      <c r="G138" s="2"/>
      <c r="H138" s="2"/>
      <c r="I138" s="2"/>
      <c r="J138" s="2"/>
      <c r="K138" s="2"/>
      <c r="L138" s="2"/>
      <c r="M138" s="64"/>
      <c r="N138" s="64"/>
      <c r="O138" s="65"/>
      <c r="P138" s="66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ht="15.75" customHeight="1">
      <c r="B139" s="62"/>
      <c r="C139" s="63"/>
      <c r="D139" s="64"/>
      <c r="E139" s="2"/>
      <c r="F139" s="64"/>
      <c r="G139" s="2"/>
      <c r="H139" s="2"/>
      <c r="I139" s="2"/>
      <c r="J139" s="2"/>
      <c r="K139" s="2"/>
      <c r="L139" s="2"/>
      <c r="M139" s="64"/>
      <c r="N139" s="64"/>
      <c r="O139" s="65"/>
      <c r="P139" s="66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ht="15.75" customHeight="1">
      <c r="B140" s="62"/>
      <c r="C140" s="63"/>
      <c r="D140" s="64"/>
      <c r="E140" s="2"/>
      <c r="F140" s="64"/>
      <c r="G140" s="2"/>
      <c r="H140" s="2"/>
      <c r="I140" s="2"/>
      <c r="J140" s="2"/>
      <c r="K140" s="2"/>
      <c r="L140" s="2"/>
      <c r="M140" s="64"/>
      <c r="N140" s="64"/>
      <c r="O140" s="65"/>
      <c r="P140" s="66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ht="15.75" customHeight="1">
      <c r="B141" s="62"/>
      <c r="C141" s="63"/>
      <c r="D141" s="64"/>
      <c r="E141" s="2"/>
      <c r="F141" s="64"/>
      <c r="G141" s="2"/>
      <c r="H141" s="2"/>
      <c r="I141" s="2"/>
      <c r="J141" s="2"/>
      <c r="K141" s="2"/>
      <c r="L141" s="2"/>
      <c r="M141" s="64"/>
      <c r="N141" s="64"/>
      <c r="O141" s="65"/>
      <c r="P141" s="66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ht="15.75" customHeight="1">
      <c r="B142" s="62"/>
      <c r="C142" s="63"/>
      <c r="D142" s="64"/>
      <c r="E142" s="2"/>
      <c r="F142" s="64"/>
      <c r="G142" s="2"/>
      <c r="H142" s="2"/>
      <c r="I142" s="2"/>
      <c r="J142" s="2"/>
      <c r="K142" s="2"/>
      <c r="L142" s="2"/>
      <c r="M142" s="64"/>
      <c r="N142" s="64"/>
      <c r="O142" s="65"/>
      <c r="P142" s="66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ht="15.75" customHeight="1">
      <c r="B143" s="62"/>
      <c r="C143" s="63"/>
      <c r="D143" s="64"/>
      <c r="E143" s="2"/>
      <c r="F143" s="64"/>
      <c r="G143" s="2"/>
      <c r="H143" s="2"/>
      <c r="I143" s="2"/>
      <c r="J143" s="2"/>
      <c r="K143" s="2"/>
      <c r="L143" s="2"/>
      <c r="M143" s="64"/>
      <c r="N143" s="64"/>
      <c r="O143" s="65"/>
      <c r="P143" s="66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ht="15.75" customHeight="1">
      <c r="B144" s="62"/>
      <c r="C144" s="63"/>
      <c r="D144" s="64"/>
      <c r="E144" s="2"/>
      <c r="F144" s="64"/>
      <c r="G144" s="2"/>
      <c r="H144" s="2"/>
      <c r="I144" s="2"/>
      <c r="J144" s="2"/>
      <c r="K144" s="2"/>
      <c r="L144" s="2"/>
      <c r="M144" s="64"/>
      <c r="N144" s="64"/>
      <c r="O144" s="65"/>
      <c r="P144" s="66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ht="15.75" customHeight="1">
      <c r="B145" s="62"/>
      <c r="C145" s="63"/>
      <c r="D145" s="64"/>
      <c r="E145" s="2"/>
      <c r="F145" s="64"/>
      <c r="G145" s="2"/>
      <c r="H145" s="2"/>
      <c r="I145" s="2"/>
      <c r="J145" s="2"/>
      <c r="K145" s="2"/>
      <c r="L145" s="2"/>
      <c r="M145" s="64"/>
      <c r="N145" s="64"/>
      <c r="O145" s="65"/>
      <c r="P145" s="66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ht="15.75" customHeight="1">
      <c r="B146" s="62"/>
      <c r="C146" s="63"/>
      <c r="D146" s="64"/>
      <c r="E146" s="2"/>
      <c r="F146" s="64"/>
      <c r="G146" s="2"/>
      <c r="H146" s="2"/>
      <c r="I146" s="2"/>
      <c r="J146" s="2"/>
      <c r="K146" s="2"/>
      <c r="L146" s="2"/>
      <c r="M146" s="64"/>
      <c r="N146" s="64"/>
      <c r="O146" s="65"/>
      <c r="P146" s="66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ht="15.75" customHeight="1">
      <c r="B147" s="62"/>
      <c r="C147" s="63"/>
      <c r="D147" s="64"/>
      <c r="E147" s="2"/>
      <c r="F147" s="64"/>
      <c r="G147" s="2"/>
      <c r="H147" s="2"/>
      <c r="I147" s="2"/>
      <c r="J147" s="2"/>
      <c r="K147" s="2"/>
      <c r="L147" s="2"/>
      <c r="M147" s="64"/>
      <c r="N147" s="64"/>
      <c r="O147" s="65"/>
      <c r="P147" s="66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ht="15.75" customHeight="1">
      <c r="B148" s="62"/>
      <c r="C148" s="63"/>
      <c r="D148" s="64"/>
      <c r="E148" s="2"/>
      <c r="F148" s="64"/>
      <c r="G148" s="2"/>
      <c r="H148" s="2"/>
      <c r="I148" s="2"/>
      <c r="J148" s="2"/>
      <c r="K148" s="2"/>
      <c r="L148" s="2"/>
      <c r="M148" s="64"/>
      <c r="N148" s="64"/>
      <c r="O148" s="65"/>
      <c r="P148" s="66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ht="15.75" customHeight="1">
      <c r="B149" s="62"/>
      <c r="C149" s="63"/>
      <c r="D149" s="64"/>
      <c r="E149" s="2"/>
      <c r="F149" s="64"/>
      <c r="G149" s="2"/>
      <c r="H149" s="2"/>
      <c r="I149" s="2"/>
      <c r="J149" s="2"/>
      <c r="K149" s="2"/>
      <c r="L149" s="2"/>
      <c r="M149" s="64"/>
      <c r="N149" s="64"/>
      <c r="O149" s="65"/>
      <c r="P149" s="66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ht="15.75" customHeight="1">
      <c r="B150" s="62"/>
      <c r="C150" s="63"/>
      <c r="D150" s="64"/>
      <c r="E150" s="2"/>
      <c r="F150" s="64"/>
      <c r="G150" s="2"/>
      <c r="H150" s="2"/>
      <c r="I150" s="2"/>
      <c r="J150" s="2"/>
      <c r="K150" s="2"/>
      <c r="L150" s="2"/>
      <c r="M150" s="64"/>
      <c r="N150" s="64"/>
      <c r="O150" s="65"/>
      <c r="P150" s="66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ht="15.75" customHeight="1">
      <c r="B151" s="62"/>
      <c r="C151" s="63"/>
      <c r="D151" s="64"/>
      <c r="E151" s="2"/>
      <c r="F151" s="64"/>
      <c r="G151" s="2"/>
      <c r="H151" s="2"/>
      <c r="I151" s="2"/>
      <c r="J151" s="2"/>
      <c r="K151" s="2"/>
      <c r="L151" s="2"/>
      <c r="M151" s="64"/>
      <c r="N151" s="64"/>
      <c r="O151" s="65"/>
      <c r="P151" s="66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ht="15.75" customHeight="1">
      <c r="B152" s="62"/>
      <c r="C152" s="63"/>
      <c r="D152" s="64"/>
      <c r="E152" s="2"/>
      <c r="F152" s="64"/>
      <c r="G152" s="2"/>
      <c r="H152" s="2"/>
      <c r="I152" s="2"/>
      <c r="J152" s="2"/>
      <c r="K152" s="2"/>
      <c r="L152" s="2"/>
      <c r="M152" s="64"/>
      <c r="N152" s="64"/>
      <c r="O152" s="65"/>
      <c r="P152" s="66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ht="15.75" customHeight="1">
      <c r="B153" s="62"/>
      <c r="C153" s="63"/>
      <c r="D153" s="64"/>
      <c r="E153" s="2"/>
      <c r="F153" s="64"/>
      <c r="G153" s="2"/>
      <c r="H153" s="2"/>
      <c r="I153" s="2"/>
      <c r="J153" s="2"/>
      <c r="K153" s="2"/>
      <c r="L153" s="2"/>
      <c r="M153" s="64"/>
      <c r="N153" s="64"/>
      <c r="O153" s="65"/>
      <c r="P153" s="66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ht="15.75" customHeight="1">
      <c r="B154" s="62"/>
      <c r="C154" s="63"/>
      <c r="D154" s="64"/>
      <c r="E154" s="2"/>
      <c r="F154" s="64"/>
      <c r="G154" s="2"/>
      <c r="H154" s="2"/>
      <c r="I154" s="2"/>
      <c r="J154" s="2"/>
      <c r="K154" s="2"/>
      <c r="L154" s="2"/>
      <c r="M154" s="64"/>
      <c r="N154" s="64"/>
      <c r="O154" s="65"/>
      <c r="P154" s="66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ht="15.75" customHeight="1">
      <c r="B155" s="62"/>
      <c r="C155" s="63"/>
      <c r="D155" s="64"/>
      <c r="E155" s="2"/>
      <c r="F155" s="64"/>
      <c r="G155" s="2"/>
      <c r="H155" s="2"/>
      <c r="I155" s="2"/>
      <c r="J155" s="2"/>
      <c r="K155" s="2"/>
      <c r="L155" s="2"/>
      <c r="M155" s="64"/>
      <c r="N155" s="64"/>
      <c r="O155" s="65"/>
      <c r="P155" s="66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ht="15.75" customHeight="1">
      <c r="B156" s="62"/>
      <c r="C156" s="63"/>
      <c r="D156" s="64"/>
      <c r="E156" s="2"/>
      <c r="F156" s="64"/>
      <c r="G156" s="2"/>
      <c r="H156" s="2"/>
      <c r="I156" s="2"/>
      <c r="J156" s="2"/>
      <c r="K156" s="2"/>
      <c r="L156" s="2"/>
      <c r="M156" s="64"/>
      <c r="N156" s="64"/>
      <c r="O156" s="65"/>
      <c r="P156" s="66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ht="15.75" customHeight="1">
      <c r="B157" s="62"/>
      <c r="C157" s="63"/>
      <c r="D157" s="64"/>
      <c r="E157" s="2"/>
      <c r="F157" s="64"/>
      <c r="G157" s="2"/>
      <c r="H157" s="2"/>
      <c r="I157" s="2"/>
      <c r="J157" s="2"/>
      <c r="K157" s="2"/>
      <c r="L157" s="2"/>
      <c r="M157" s="64"/>
      <c r="N157" s="64"/>
      <c r="O157" s="65"/>
      <c r="P157" s="66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ht="15.75" customHeight="1">
      <c r="B158" s="62"/>
      <c r="C158" s="63"/>
      <c r="D158" s="64"/>
      <c r="E158" s="2"/>
      <c r="F158" s="64"/>
      <c r="G158" s="2"/>
      <c r="H158" s="2"/>
      <c r="I158" s="2"/>
      <c r="J158" s="2"/>
      <c r="K158" s="2"/>
      <c r="L158" s="2"/>
      <c r="M158" s="64"/>
      <c r="N158" s="64"/>
      <c r="O158" s="65"/>
      <c r="P158" s="66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ht="15.75" customHeight="1">
      <c r="B159" s="62"/>
      <c r="C159" s="63"/>
      <c r="D159" s="64"/>
      <c r="E159" s="2"/>
      <c r="F159" s="64"/>
      <c r="G159" s="2"/>
      <c r="H159" s="2"/>
      <c r="I159" s="2"/>
      <c r="J159" s="2"/>
      <c r="K159" s="2"/>
      <c r="L159" s="2"/>
      <c r="M159" s="64"/>
      <c r="N159" s="64"/>
      <c r="O159" s="65"/>
      <c r="P159" s="66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ht="15.75" customHeight="1">
      <c r="B160" s="62"/>
      <c r="C160" s="63"/>
      <c r="D160" s="64"/>
      <c r="E160" s="2"/>
      <c r="F160" s="64"/>
      <c r="G160" s="2"/>
      <c r="H160" s="2"/>
      <c r="I160" s="2"/>
      <c r="J160" s="2"/>
      <c r="K160" s="2"/>
      <c r="L160" s="2"/>
      <c r="M160" s="64"/>
      <c r="N160" s="64"/>
      <c r="O160" s="65"/>
      <c r="P160" s="66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ht="15.75" customHeight="1">
      <c r="B161" s="62"/>
      <c r="C161" s="63"/>
      <c r="D161" s="64"/>
      <c r="E161" s="2"/>
      <c r="F161" s="64"/>
      <c r="G161" s="2"/>
      <c r="H161" s="2"/>
      <c r="I161" s="2"/>
      <c r="J161" s="2"/>
      <c r="K161" s="2"/>
      <c r="L161" s="2"/>
      <c r="M161" s="64"/>
      <c r="N161" s="64"/>
      <c r="O161" s="65"/>
      <c r="P161" s="66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ht="15.75" customHeight="1">
      <c r="B162" s="62"/>
      <c r="C162" s="63"/>
      <c r="D162" s="64"/>
      <c r="E162" s="2"/>
      <c r="F162" s="64"/>
      <c r="G162" s="2"/>
      <c r="H162" s="2"/>
      <c r="I162" s="2"/>
      <c r="J162" s="2"/>
      <c r="K162" s="2"/>
      <c r="L162" s="2"/>
      <c r="M162" s="64"/>
      <c r="N162" s="64"/>
      <c r="O162" s="65"/>
      <c r="P162" s="66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ht="15.75" customHeight="1">
      <c r="B163" s="62"/>
      <c r="C163" s="63"/>
      <c r="D163" s="64"/>
      <c r="E163" s="2"/>
      <c r="F163" s="64"/>
      <c r="G163" s="2"/>
      <c r="H163" s="2"/>
      <c r="I163" s="2"/>
      <c r="J163" s="2"/>
      <c r="K163" s="2"/>
      <c r="L163" s="2"/>
      <c r="M163" s="64"/>
      <c r="N163" s="64"/>
      <c r="O163" s="65"/>
      <c r="P163" s="66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ht="15.75" customHeight="1">
      <c r="B164" s="62"/>
      <c r="C164" s="63"/>
      <c r="D164" s="64"/>
      <c r="E164" s="2"/>
      <c r="F164" s="64"/>
      <c r="G164" s="2"/>
      <c r="H164" s="2"/>
      <c r="I164" s="2"/>
      <c r="J164" s="2"/>
      <c r="K164" s="2"/>
      <c r="L164" s="2"/>
      <c r="M164" s="64"/>
      <c r="N164" s="64"/>
      <c r="O164" s="65"/>
      <c r="P164" s="66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ht="15.75" customHeight="1">
      <c r="B165" s="62"/>
      <c r="C165" s="63"/>
      <c r="D165" s="64"/>
      <c r="E165" s="2"/>
      <c r="F165" s="64"/>
      <c r="G165" s="2"/>
      <c r="H165" s="2"/>
      <c r="I165" s="2"/>
      <c r="J165" s="2"/>
      <c r="K165" s="2"/>
      <c r="L165" s="2"/>
      <c r="M165" s="64"/>
      <c r="N165" s="64"/>
      <c r="O165" s="65"/>
      <c r="P165" s="66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ht="15.75" customHeight="1">
      <c r="B166" s="62"/>
      <c r="C166" s="63"/>
      <c r="D166" s="64"/>
      <c r="E166" s="2"/>
      <c r="F166" s="64"/>
      <c r="G166" s="2"/>
      <c r="H166" s="2"/>
      <c r="I166" s="2"/>
      <c r="J166" s="2"/>
      <c r="K166" s="2"/>
      <c r="L166" s="2"/>
      <c r="M166" s="64"/>
      <c r="N166" s="64"/>
      <c r="O166" s="65"/>
      <c r="P166" s="66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ht="15.75" customHeight="1">
      <c r="B167" s="62"/>
      <c r="C167" s="63"/>
      <c r="D167" s="64"/>
      <c r="E167" s="2"/>
      <c r="F167" s="64"/>
      <c r="G167" s="2"/>
      <c r="H167" s="2"/>
      <c r="I167" s="2"/>
      <c r="J167" s="2"/>
      <c r="K167" s="2"/>
      <c r="L167" s="2"/>
      <c r="M167" s="64"/>
      <c r="N167" s="64"/>
      <c r="O167" s="65"/>
      <c r="P167" s="66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ht="15.75" customHeight="1">
      <c r="B168" s="62"/>
      <c r="C168" s="63"/>
      <c r="D168" s="64"/>
      <c r="E168" s="2"/>
      <c r="F168" s="64"/>
      <c r="G168" s="2"/>
      <c r="H168" s="2"/>
      <c r="I168" s="2"/>
      <c r="J168" s="2"/>
      <c r="K168" s="2"/>
      <c r="L168" s="2"/>
      <c r="M168" s="64"/>
      <c r="N168" s="64"/>
      <c r="O168" s="65"/>
      <c r="P168" s="66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ht="15.75" customHeight="1">
      <c r="B169" s="62"/>
      <c r="C169" s="63"/>
      <c r="D169" s="64"/>
      <c r="E169" s="2"/>
      <c r="F169" s="64"/>
      <c r="G169" s="2"/>
      <c r="H169" s="2"/>
      <c r="I169" s="2"/>
      <c r="J169" s="2"/>
      <c r="K169" s="2"/>
      <c r="L169" s="2"/>
      <c r="M169" s="64"/>
      <c r="N169" s="64"/>
      <c r="O169" s="65"/>
      <c r="P169" s="66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ht="15.75" customHeight="1">
      <c r="B170" s="62"/>
      <c r="C170" s="63"/>
      <c r="D170" s="64"/>
      <c r="E170" s="2"/>
      <c r="F170" s="64"/>
      <c r="G170" s="2"/>
      <c r="H170" s="2"/>
      <c r="I170" s="2"/>
      <c r="J170" s="2"/>
      <c r="K170" s="2"/>
      <c r="L170" s="2"/>
      <c r="M170" s="64"/>
      <c r="N170" s="64"/>
      <c r="O170" s="65"/>
      <c r="P170" s="66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ht="15.75" customHeight="1">
      <c r="B171" s="62"/>
      <c r="C171" s="63"/>
      <c r="D171" s="64"/>
      <c r="E171" s="2"/>
      <c r="F171" s="64"/>
      <c r="G171" s="2"/>
      <c r="H171" s="2"/>
      <c r="I171" s="2"/>
      <c r="J171" s="2"/>
      <c r="K171" s="2"/>
      <c r="L171" s="2"/>
      <c r="M171" s="64"/>
      <c r="N171" s="64"/>
      <c r="O171" s="65"/>
      <c r="P171" s="66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ht="15.75" customHeight="1">
      <c r="B172" s="62"/>
      <c r="C172" s="63"/>
      <c r="D172" s="64"/>
      <c r="E172" s="2"/>
      <c r="F172" s="64"/>
      <c r="G172" s="2"/>
      <c r="H172" s="2"/>
      <c r="I172" s="2"/>
      <c r="J172" s="2"/>
      <c r="K172" s="2"/>
      <c r="L172" s="2"/>
      <c r="M172" s="64"/>
      <c r="N172" s="64"/>
      <c r="O172" s="65"/>
      <c r="P172" s="66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ht="15.75" customHeight="1">
      <c r="B173" s="62"/>
      <c r="C173" s="63"/>
      <c r="D173" s="64"/>
      <c r="E173" s="2"/>
      <c r="F173" s="64"/>
      <c r="G173" s="2"/>
      <c r="H173" s="2"/>
      <c r="I173" s="2"/>
      <c r="J173" s="2"/>
      <c r="K173" s="2"/>
      <c r="L173" s="2"/>
      <c r="M173" s="64"/>
      <c r="N173" s="64"/>
      <c r="O173" s="65"/>
      <c r="P173" s="66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ht="15.75" customHeight="1">
      <c r="B174" s="62"/>
      <c r="C174" s="63"/>
      <c r="D174" s="64"/>
      <c r="E174" s="2"/>
      <c r="F174" s="64"/>
      <c r="G174" s="2"/>
      <c r="H174" s="2"/>
      <c r="I174" s="2"/>
      <c r="J174" s="2"/>
      <c r="K174" s="2"/>
      <c r="L174" s="2"/>
      <c r="M174" s="64"/>
      <c r="N174" s="64"/>
      <c r="O174" s="65"/>
      <c r="P174" s="66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ht="15.75" customHeight="1">
      <c r="B175" s="62"/>
      <c r="C175" s="63"/>
      <c r="D175" s="64"/>
      <c r="E175" s="2"/>
      <c r="F175" s="64"/>
      <c r="G175" s="2"/>
      <c r="H175" s="2"/>
      <c r="I175" s="2"/>
      <c r="J175" s="2"/>
      <c r="K175" s="2"/>
      <c r="L175" s="2"/>
      <c r="M175" s="64"/>
      <c r="N175" s="64"/>
      <c r="O175" s="65"/>
      <c r="P175" s="66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ht="15.75" customHeight="1">
      <c r="B176" s="62"/>
      <c r="C176" s="63"/>
      <c r="D176" s="64"/>
      <c r="E176" s="2"/>
      <c r="F176" s="64"/>
      <c r="G176" s="2"/>
      <c r="H176" s="2"/>
      <c r="I176" s="2"/>
      <c r="J176" s="2"/>
      <c r="K176" s="2"/>
      <c r="L176" s="2"/>
      <c r="M176" s="64"/>
      <c r="N176" s="64"/>
      <c r="O176" s="65"/>
      <c r="P176" s="66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ht="15.75" customHeight="1">
      <c r="B177" s="62"/>
      <c r="C177" s="63"/>
      <c r="D177" s="64"/>
      <c r="E177" s="2"/>
      <c r="F177" s="64"/>
      <c r="G177" s="2"/>
      <c r="H177" s="2"/>
      <c r="I177" s="2"/>
      <c r="J177" s="2"/>
      <c r="K177" s="2"/>
      <c r="L177" s="2"/>
      <c r="M177" s="64"/>
      <c r="N177" s="64"/>
      <c r="O177" s="65"/>
      <c r="P177" s="66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ht="15.75" customHeight="1">
      <c r="B178" s="62"/>
      <c r="C178" s="63"/>
      <c r="D178" s="64"/>
      <c r="E178" s="2"/>
      <c r="F178" s="64"/>
      <c r="G178" s="2"/>
      <c r="H178" s="2"/>
      <c r="I178" s="2"/>
      <c r="J178" s="2"/>
      <c r="K178" s="2"/>
      <c r="L178" s="2"/>
      <c r="M178" s="64"/>
      <c r="N178" s="64"/>
      <c r="O178" s="65"/>
      <c r="P178" s="66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ht="15.75" customHeight="1">
      <c r="B179" s="62"/>
      <c r="C179" s="63"/>
      <c r="D179" s="64"/>
      <c r="E179" s="2"/>
      <c r="F179" s="64"/>
      <c r="G179" s="2"/>
      <c r="H179" s="2"/>
      <c r="I179" s="2"/>
      <c r="J179" s="2"/>
      <c r="K179" s="2"/>
      <c r="L179" s="2"/>
      <c r="M179" s="64"/>
      <c r="N179" s="64"/>
      <c r="O179" s="65"/>
      <c r="P179" s="66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ht="15.75" customHeight="1">
      <c r="B180" s="62"/>
      <c r="C180" s="63"/>
      <c r="D180" s="64"/>
      <c r="E180" s="2"/>
      <c r="F180" s="64"/>
      <c r="G180" s="2"/>
      <c r="H180" s="2"/>
      <c r="I180" s="2"/>
      <c r="J180" s="2"/>
      <c r="K180" s="2"/>
      <c r="L180" s="2"/>
      <c r="M180" s="64"/>
      <c r="N180" s="64"/>
      <c r="O180" s="65"/>
      <c r="P180" s="66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ht="15.75" customHeight="1">
      <c r="B181" s="62"/>
      <c r="C181" s="63"/>
      <c r="D181" s="64"/>
      <c r="E181" s="2"/>
      <c r="F181" s="64"/>
      <c r="G181" s="2"/>
      <c r="H181" s="2"/>
      <c r="I181" s="2"/>
      <c r="J181" s="2"/>
      <c r="K181" s="2"/>
      <c r="L181" s="2"/>
      <c r="M181" s="64"/>
      <c r="N181" s="64"/>
      <c r="O181" s="65"/>
      <c r="P181" s="66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ht="15.75" customHeight="1">
      <c r="B182" s="62"/>
      <c r="C182" s="63"/>
      <c r="D182" s="64"/>
      <c r="E182" s="2"/>
      <c r="F182" s="64"/>
      <c r="G182" s="2"/>
      <c r="H182" s="2"/>
      <c r="I182" s="2"/>
      <c r="J182" s="2"/>
      <c r="K182" s="2"/>
      <c r="L182" s="2"/>
      <c r="M182" s="64"/>
      <c r="N182" s="64"/>
      <c r="O182" s="65"/>
      <c r="P182" s="66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ht="15.75" customHeight="1">
      <c r="B183" s="62"/>
      <c r="C183" s="63"/>
      <c r="D183" s="64"/>
      <c r="E183" s="2"/>
      <c r="F183" s="64"/>
      <c r="G183" s="2"/>
      <c r="H183" s="2"/>
      <c r="I183" s="2"/>
      <c r="J183" s="2"/>
      <c r="K183" s="2"/>
      <c r="L183" s="2"/>
      <c r="M183" s="64"/>
      <c r="N183" s="64"/>
      <c r="O183" s="65"/>
      <c r="P183" s="66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ht="15.75" customHeight="1">
      <c r="B184" s="62"/>
      <c r="C184" s="63"/>
      <c r="D184" s="64"/>
      <c r="E184" s="2"/>
      <c r="F184" s="64"/>
      <c r="G184" s="2"/>
      <c r="H184" s="2"/>
      <c r="I184" s="2"/>
      <c r="J184" s="2"/>
      <c r="K184" s="2"/>
      <c r="L184" s="2"/>
      <c r="M184" s="64"/>
      <c r="N184" s="64"/>
      <c r="O184" s="65"/>
      <c r="P184" s="66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ht="15.75" customHeight="1">
      <c r="B185" s="62"/>
      <c r="C185" s="63"/>
      <c r="D185" s="64"/>
      <c r="E185" s="2"/>
      <c r="F185" s="64"/>
      <c r="G185" s="2"/>
      <c r="H185" s="2"/>
      <c r="I185" s="2"/>
      <c r="J185" s="2"/>
      <c r="K185" s="2"/>
      <c r="L185" s="2"/>
      <c r="M185" s="64"/>
      <c r="N185" s="64"/>
      <c r="O185" s="65"/>
      <c r="P185" s="66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ht="15.75" customHeight="1">
      <c r="B186" s="62"/>
      <c r="C186" s="63"/>
      <c r="D186" s="64"/>
      <c r="E186" s="2"/>
      <c r="F186" s="64"/>
      <c r="G186" s="2"/>
      <c r="H186" s="2"/>
      <c r="I186" s="2"/>
      <c r="J186" s="2"/>
      <c r="K186" s="2"/>
      <c r="L186" s="2"/>
      <c r="M186" s="64"/>
      <c r="N186" s="64"/>
      <c r="O186" s="65"/>
      <c r="P186" s="66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ht="15.75" customHeight="1">
      <c r="B187" s="62"/>
      <c r="C187" s="63"/>
      <c r="D187" s="64"/>
      <c r="E187" s="2"/>
      <c r="F187" s="64"/>
      <c r="G187" s="2"/>
      <c r="H187" s="2"/>
      <c r="I187" s="2"/>
      <c r="J187" s="2"/>
      <c r="K187" s="2"/>
      <c r="L187" s="2"/>
      <c r="M187" s="64"/>
      <c r="N187" s="64"/>
      <c r="O187" s="65"/>
      <c r="P187" s="66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ht="15.75" customHeight="1">
      <c r="B188" s="62"/>
      <c r="C188" s="63"/>
      <c r="D188" s="64"/>
      <c r="E188" s="2"/>
      <c r="F188" s="64"/>
      <c r="G188" s="2"/>
      <c r="H188" s="2"/>
      <c r="I188" s="2"/>
      <c r="J188" s="2"/>
      <c r="K188" s="2"/>
      <c r="L188" s="2"/>
      <c r="M188" s="64"/>
      <c r="N188" s="64"/>
      <c r="O188" s="65"/>
      <c r="P188" s="66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ht="15.75" customHeight="1">
      <c r="B189" s="62"/>
      <c r="C189" s="63"/>
      <c r="D189" s="64"/>
      <c r="E189" s="2"/>
      <c r="F189" s="64"/>
      <c r="G189" s="2"/>
      <c r="H189" s="2"/>
      <c r="I189" s="2"/>
      <c r="J189" s="2"/>
      <c r="K189" s="2"/>
      <c r="L189" s="2"/>
      <c r="M189" s="64"/>
      <c r="N189" s="64"/>
      <c r="O189" s="65"/>
      <c r="P189" s="66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ht="15.75" customHeight="1">
      <c r="B190" s="62"/>
      <c r="C190" s="63"/>
      <c r="D190" s="64"/>
      <c r="E190" s="2"/>
      <c r="F190" s="64"/>
      <c r="G190" s="2"/>
      <c r="H190" s="2"/>
      <c r="I190" s="2"/>
      <c r="J190" s="2"/>
      <c r="K190" s="2"/>
      <c r="L190" s="2"/>
      <c r="M190" s="64"/>
      <c r="N190" s="64"/>
      <c r="O190" s="65"/>
      <c r="P190" s="66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ht="15.75" customHeight="1">
      <c r="B191" s="62"/>
      <c r="C191" s="63"/>
      <c r="D191" s="64"/>
      <c r="E191" s="2"/>
      <c r="F191" s="64"/>
      <c r="G191" s="2"/>
      <c r="H191" s="2"/>
      <c r="I191" s="2"/>
      <c r="J191" s="2"/>
      <c r="K191" s="2"/>
      <c r="L191" s="2"/>
      <c r="M191" s="64"/>
      <c r="N191" s="64"/>
      <c r="O191" s="65"/>
      <c r="P191" s="66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ht="15.75" customHeight="1">
      <c r="B192" s="62"/>
      <c r="C192" s="63"/>
      <c r="D192" s="64"/>
      <c r="E192" s="2"/>
      <c r="F192" s="64"/>
      <c r="G192" s="2"/>
      <c r="H192" s="2"/>
      <c r="I192" s="2"/>
      <c r="J192" s="2"/>
      <c r="K192" s="2"/>
      <c r="L192" s="2"/>
      <c r="M192" s="64"/>
      <c r="N192" s="64"/>
      <c r="O192" s="65"/>
      <c r="P192" s="66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ht="15.75" customHeight="1">
      <c r="B193" s="62"/>
      <c r="C193" s="63"/>
      <c r="D193" s="64"/>
      <c r="E193" s="2"/>
      <c r="F193" s="64"/>
      <c r="G193" s="2"/>
      <c r="H193" s="2"/>
      <c r="I193" s="2"/>
      <c r="J193" s="2"/>
      <c r="K193" s="2"/>
      <c r="L193" s="2"/>
      <c r="M193" s="64"/>
      <c r="N193" s="64"/>
      <c r="O193" s="65"/>
      <c r="P193" s="66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ht="15.75" customHeight="1">
      <c r="B194" s="62"/>
      <c r="C194" s="63"/>
      <c r="D194" s="64"/>
      <c r="E194" s="2"/>
      <c r="F194" s="64"/>
      <c r="G194" s="2"/>
      <c r="H194" s="2"/>
      <c r="I194" s="2"/>
      <c r="J194" s="2"/>
      <c r="K194" s="2"/>
      <c r="L194" s="2"/>
      <c r="M194" s="64"/>
      <c r="N194" s="64"/>
      <c r="O194" s="65"/>
      <c r="P194" s="66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ht="15.75" customHeight="1">
      <c r="B195" s="62"/>
      <c r="C195" s="63"/>
      <c r="D195" s="64"/>
      <c r="E195" s="2"/>
      <c r="F195" s="64"/>
      <c r="G195" s="2"/>
      <c r="H195" s="2"/>
      <c r="I195" s="2"/>
      <c r="J195" s="2"/>
      <c r="K195" s="2"/>
      <c r="L195" s="2"/>
      <c r="M195" s="64"/>
      <c r="N195" s="64"/>
      <c r="O195" s="65"/>
      <c r="P195" s="66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ht="15.75" customHeight="1">
      <c r="B196" s="62"/>
      <c r="C196" s="63"/>
      <c r="D196" s="64"/>
      <c r="E196" s="2"/>
      <c r="F196" s="64"/>
      <c r="G196" s="2"/>
      <c r="H196" s="2"/>
      <c r="I196" s="2"/>
      <c r="J196" s="2"/>
      <c r="K196" s="2"/>
      <c r="L196" s="2"/>
      <c r="M196" s="64"/>
      <c r="N196" s="64"/>
      <c r="O196" s="65"/>
      <c r="P196" s="66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ht="15.75" customHeight="1">
      <c r="B197" s="62"/>
      <c r="C197" s="63"/>
      <c r="D197" s="64"/>
      <c r="E197" s="2"/>
      <c r="F197" s="64"/>
      <c r="G197" s="2"/>
      <c r="H197" s="2"/>
      <c r="I197" s="2"/>
      <c r="J197" s="2"/>
      <c r="K197" s="2"/>
      <c r="L197" s="2"/>
      <c r="M197" s="64"/>
      <c r="N197" s="64"/>
      <c r="O197" s="65"/>
      <c r="P197" s="66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ht="15.75" customHeight="1">
      <c r="B198" s="62"/>
      <c r="C198" s="63"/>
      <c r="D198" s="64"/>
      <c r="E198" s="2"/>
      <c r="F198" s="64"/>
      <c r="G198" s="2"/>
      <c r="H198" s="2"/>
      <c r="I198" s="2"/>
      <c r="J198" s="2"/>
      <c r="K198" s="2"/>
      <c r="L198" s="2"/>
      <c r="M198" s="64"/>
      <c r="N198" s="64"/>
      <c r="O198" s="65"/>
      <c r="P198" s="66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ht="15.75" customHeight="1">
      <c r="B199" s="62"/>
      <c r="C199" s="63"/>
      <c r="D199" s="64"/>
      <c r="E199" s="2"/>
      <c r="F199" s="64"/>
      <c r="G199" s="2"/>
      <c r="H199" s="2"/>
      <c r="I199" s="2"/>
      <c r="J199" s="2"/>
      <c r="K199" s="2"/>
      <c r="L199" s="2"/>
      <c r="M199" s="64"/>
      <c r="N199" s="64"/>
      <c r="O199" s="65"/>
      <c r="P199" s="66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ht="15.75" customHeight="1">
      <c r="B200" s="62"/>
      <c r="C200" s="63"/>
      <c r="D200" s="64"/>
      <c r="E200" s="2"/>
      <c r="F200" s="64"/>
      <c r="G200" s="2"/>
      <c r="H200" s="2"/>
      <c r="I200" s="2"/>
      <c r="J200" s="2"/>
      <c r="K200" s="2"/>
      <c r="L200" s="2"/>
      <c r="M200" s="64"/>
      <c r="N200" s="64"/>
      <c r="O200" s="65"/>
      <c r="P200" s="66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ht="15.75" customHeight="1">
      <c r="B201" s="62"/>
      <c r="C201" s="63"/>
      <c r="D201" s="64"/>
      <c r="E201" s="2"/>
      <c r="F201" s="64"/>
      <c r="G201" s="2"/>
      <c r="H201" s="2"/>
      <c r="I201" s="2"/>
      <c r="J201" s="2"/>
      <c r="K201" s="2"/>
      <c r="L201" s="2"/>
      <c r="M201" s="64"/>
      <c r="N201" s="64"/>
      <c r="O201" s="65"/>
      <c r="P201" s="66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ht="15.75" customHeight="1">
      <c r="B202" s="62"/>
      <c r="C202" s="63"/>
      <c r="D202" s="64"/>
      <c r="E202" s="2"/>
      <c r="F202" s="64"/>
      <c r="G202" s="2"/>
      <c r="H202" s="2"/>
      <c r="I202" s="2"/>
      <c r="J202" s="2"/>
      <c r="K202" s="2"/>
      <c r="L202" s="2"/>
      <c r="M202" s="64"/>
      <c r="N202" s="64"/>
      <c r="O202" s="65"/>
      <c r="P202" s="66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ht="15.75" customHeight="1">
      <c r="B203" s="62"/>
      <c r="C203" s="63"/>
      <c r="D203" s="64"/>
      <c r="E203" s="2"/>
      <c r="F203" s="64"/>
      <c r="G203" s="2"/>
      <c r="H203" s="2"/>
      <c r="I203" s="2"/>
      <c r="J203" s="2"/>
      <c r="K203" s="2"/>
      <c r="L203" s="2"/>
      <c r="M203" s="64"/>
      <c r="N203" s="64"/>
      <c r="O203" s="65"/>
      <c r="P203" s="66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ht="15.75" customHeight="1">
      <c r="B204" s="62"/>
      <c r="C204" s="63"/>
      <c r="D204" s="64"/>
      <c r="E204" s="2"/>
      <c r="F204" s="64"/>
      <c r="G204" s="2"/>
      <c r="H204" s="2"/>
      <c r="I204" s="2"/>
      <c r="J204" s="2"/>
      <c r="K204" s="2"/>
      <c r="L204" s="2"/>
      <c r="M204" s="64"/>
      <c r="N204" s="64"/>
      <c r="O204" s="65"/>
      <c r="P204" s="66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ht="15.75" customHeight="1">
      <c r="B205" s="62"/>
      <c r="C205" s="63"/>
      <c r="D205" s="64"/>
      <c r="E205" s="2"/>
      <c r="F205" s="64"/>
      <c r="G205" s="2"/>
      <c r="H205" s="2"/>
      <c r="I205" s="2"/>
      <c r="J205" s="2"/>
      <c r="K205" s="2"/>
      <c r="L205" s="2"/>
      <c r="M205" s="64"/>
      <c r="N205" s="64"/>
      <c r="O205" s="65"/>
      <c r="P205" s="66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ht="15.75" customHeight="1">
      <c r="B206" s="62"/>
      <c r="C206" s="63"/>
      <c r="D206" s="64"/>
      <c r="E206" s="2"/>
      <c r="F206" s="64"/>
      <c r="G206" s="2"/>
      <c r="H206" s="2"/>
      <c r="I206" s="2"/>
      <c r="J206" s="2"/>
      <c r="K206" s="2"/>
      <c r="L206" s="2"/>
      <c r="M206" s="64"/>
      <c r="N206" s="64"/>
      <c r="O206" s="65"/>
      <c r="P206" s="66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ht="15.75" customHeight="1">
      <c r="B207" s="62"/>
      <c r="C207" s="63"/>
      <c r="D207" s="64"/>
      <c r="E207" s="2"/>
      <c r="F207" s="64"/>
      <c r="G207" s="2"/>
      <c r="H207" s="2"/>
      <c r="I207" s="2"/>
      <c r="J207" s="2"/>
      <c r="K207" s="2"/>
      <c r="L207" s="2"/>
      <c r="M207" s="64"/>
      <c r="N207" s="64"/>
      <c r="O207" s="65"/>
      <c r="P207" s="66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ht="15.75" customHeight="1">
      <c r="B208" s="62"/>
      <c r="C208" s="63"/>
      <c r="D208" s="64"/>
      <c r="E208" s="2"/>
      <c r="F208" s="64"/>
      <c r="G208" s="2"/>
      <c r="H208" s="2"/>
      <c r="I208" s="2"/>
      <c r="J208" s="2"/>
      <c r="K208" s="2"/>
      <c r="L208" s="2"/>
      <c r="M208" s="64"/>
      <c r="N208" s="64"/>
      <c r="O208" s="65"/>
      <c r="P208" s="66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ht="15.75" customHeight="1">
      <c r="B209" s="62"/>
      <c r="C209" s="63"/>
      <c r="D209" s="64"/>
      <c r="E209" s="2"/>
      <c r="F209" s="64"/>
      <c r="G209" s="2"/>
      <c r="H209" s="2"/>
      <c r="I209" s="2"/>
      <c r="J209" s="2"/>
      <c r="K209" s="2"/>
      <c r="L209" s="2"/>
      <c r="M209" s="64"/>
      <c r="N209" s="64"/>
      <c r="O209" s="65"/>
      <c r="P209" s="66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ht="15.75" customHeight="1">
      <c r="B210" s="62"/>
      <c r="C210" s="63"/>
      <c r="D210" s="64"/>
      <c r="E210" s="2"/>
      <c r="F210" s="64"/>
      <c r="G210" s="2"/>
      <c r="H210" s="2"/>
      <c r="I210" s="2"/>
      <c r="J210" s="2"/>
      <c r="K210" s="2"/>
      <c r="L210" s="2"/>
      <c r="M210" s="64"/>
      <c r="N210" s="64"/>
      <c r="O210" s="65"/>
      <c r="P210" s="66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ht="15.75" customHeight="1">
      <c r="B211" s="62"/>
      <c r="C211" s="63"/>
      <c r="D211" s="64"/>
      <c r="E211" s="2"/>
      <c r="F211" s="64"/>
      <c r="G211" s="2"/>
      <c r="H211" s="2"/>
      <c r="I211" s="2"/>
      <c r="J211" s="2"/>
      <c r="K211" s="2"/>
      <c r="L211" s="2"/>
      <c r="M211" s="64"/>
      <c r="N211" s="64"/>
      <c r="O211" s="65"/>
      <c r="P211" s="66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ht="15.75" customHeight="1">
      <c r="B212" s="62"/>
      <c r="C212" s="63"/>
      <c r="D212" s="64"/>
      <c r="E212" s="2"/>
      <c r="F212" s="64"/>
      <c r="G212" s="2"/>
      <c r="H212" s="2"/>
      <c r="I212" s="2"/>
      <c r="J212" s="2"/>
      <c r="K212" s="2"/>
      <c r="L212" s="2"/>
      <c r="M212" s="64"/>
      <c r="N212" s="64"/>
      <c r="O212" s="65"/>
      <c r="P212" s="66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ht="15.75" customHeight="1">
      <c r="B213" s="62"/>
      <c r="C213" s="63"/>
      <c r="D213" s="64"/>
      <c r="E213" s="2"/>
      <c r="F213" s="64"/>
      <c r="G213" s="2"/>
      <c r="H213" s="2"/>
      <c r="I213" s="2"/>
      <c r="J213" s="2"/>
      <c r="K213" s="2"/>
      <c r="L213" s="2"/>
      <c r="M213" s="64"/>
      <c r="N213" s="64"/>
      <c r="O213" s="65"/>
      <c r="P213" s="66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ht="15.75" customHeight="1">
      <c r="B214" s="62"/>
      <c r="C214" s="63"/>
      <c r="D214" s="64"/>
      <c r="E214" s="2"/>
      <c r="F214" s="64"/>
      <c r="G214" s="2"/>
      <c r="H214" s="2"/>
      <c r="I214" s="2"/>
      <c r="J214" s="2"/>
      <c r="K214" s="2"/>
      <c r="L214" s="2"/>
      <c r="M214" s="64"/>
      <c r="N214" s="64"/>
      <c r="O214" s="65"/>
      <c r="P214" s="66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ht="15.75" customHeight="1">
      <c r="B215" s="62"/>
      <c r="C215" s="63"/>
      <c r="D215" s="64"/>
      <c r="E215" s="2"/>
      <c r="F215" s="64"/>
      <c r="G215" s="2"/>
      <c r="H215" s="2"/>
      <c r="I215" s="2"/>
      <c r="J215" s="2"/>
      <c r="K215" s="2"/>
      <c r="L215" s="2"/>
      <c r="M215" s="64"/>
      <c r="N215" s="64"/>
      <c r="O215" s="65"/>
      <c r="P215" s="66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ht="15.75" customHeight="1">
      <c r="B216" s="62"/>
      <c r="C216" s="63"/>
      <c r="D216" s="64"/>
      <c r="E216" s="2"/>
      <c r="F216" s="64"/>
      <c r="G216" s="2"/>
      <c r="H216" s="2"/>
      <c r="I216" s="2"/>
      <c r="J216" s="2"/>
      <c r="K216" s="2"/>
      <c r="L216" s="2"/>
      <c r="M216" s="64"/>
      <c r="N216" s="64"/>
      <c r="O216" s="65"/>
      <c r="P216" s="66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ht="15.75" customHeight="1">
      <c r="B217" s="62"/>
      <c r="C217" s="63"/>
      <c r="D217" s="64"/>
      <c r="E217" s="2"/>
      <c r="F217" s="64"/>
      <c r="G217" s="2"/>
      <c r="H217" s="2"/>
      <c r="I217" s="2"/>
      <c r="J217" s="2"/>
      <c r="K217" s="2"/>
      <c r="L217" s="2"/>
      <c r="M217" s="64"/>
      <c r="N217" s="64"/>
      <c r="O217" s="65"/>
      <c r="P217" s="66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ht="15.75" customHeight="1">
      <c r="B218" s="62"/>
      <c r="C218" s="63"/>
      <c r="D218" s="64"/>
      <c r="E218" s="2"/>
      <c r="F218" s="64"/>
      <c r="G218" s="2"/>
      <c r="H218" s="2"/>
      <c r="I218" s="2"/>
      <c r="J218" s="2"/>
      <c r="K218" s="2"/>
      <c r="L218" s="2"/>
      <c r="M218" s="64"/>
      <c r="N218" s="64"/>
      <c r="O218" s="65"/>
      <c r="P218" s="66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ht="15.75" customHeight="1">
      <c r="B219" s="62"/>
      <c r="C219" s="63"/>
      <c r="D219" s="64"/>
      <c r="E219" s="2"/>
      <c r="F219" s="64"/>
      <c r="G219" s="2"/>
      <c r="H219" s="2"/>
      <c r="I219" s="2"/>
      <c r="J219" s="2"/>
      <c r="K219" s="2"/>
      <c r="L219" s="2"/>
      <c r="M219" s="64"/>
      <c r="N219" s="64"/>
      <c r="O219" s="65"/>
      <c r="P219" s="66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ht="15.75" customHeight="1">
      <c r="B220" s="62"/>
      <c r="C220" s="63"/>
      <c r="D220" s="64"/>
      <c r="E220" s="2"/>
      <c r="F220" s="64"/>
      <c r="G220" s="2"/>
      <c r="H220" s="2"/>
      <c r="I220" s="2"/>
      <c r="J220" s="2"/>
      <c r="K220" s="2"/>
      <c r="L220" s="2"/>
      <c r="M220" s="64"/>
      <c r="N220" s="64"/>
      <c r="O220" s="65"/>
      <c r="P220" s="66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ht="15.75" customHeight="1">
      <c r="B221" s="62"/>
      <c r="C221" s="63"/>
      <c r="D221" s="64"/>
      <c r="E221" s="2"/>
      <c r="F221" s="64"/>
      <c r="G221" s="2"/>
      <c r="H221" s="2"/>
      <c r="I221" s="2"/>
      <c r="J221" s="2"/>
      <c r="K221" s="2"/>
      <c r="L221" s="2"/>
      <c r="M221" s="64"/>
      <c r="N221" s="64"/>
      <c r="O221" s="65"/>
      <c r="P221" s="66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ht="15.75" customHeight="1">
      <c r="B222" s="62"/>
      <c r="C222" s="63"/>
      <c r="D222" s="64"/>
      <c r="E222" s="2"/>
      <c r="F222" s="64"/>
      <c r="G222" s="2"/>
      <c r="H222" s="2"/>
      <c r="I222" s="2"/>
      <c r="J222" s="2"/>
      <c r="K222" s="2"/>
      <c r="L222" s="2"/>
      <c r="M222" s="64"/>
      <c r="N222" s="64"/>
      <c r="O222" s="65"/>
      <c r="P222" s="66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ht="15.75" customHeight="1">
      <c r="B223" s="62"/>
      <c r="C223" s="63"/>
      <c r="D223" s="64"/>
      <c r="E223" s="2"/>
      <c r="F223" s="64"/>
      <c r="G223" s="2"/>
      <c r="H223" s="2"/>
      <c r="I223" s="2"/>
      <c r="J223" s="2"/>
      <c r="K223" s="2"/>
      <c r="L223" s="2"/>
      <c r="M223" s="64"/>
      <c r="N223" s="64"/>
      <c r="O223" s="65"/>
      <c r="P223" s="66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ht="15.75" customHeight="1">
      <c r="B224" s="62"/>
      <c r="C224" s="63"/>
      <c r="D224" s="64"/>
      <c r="E224" s="2"/>
      <c r="F224" s="64"/>
      <c r="G224" s="2"/>
      <c r="H224" s="2"/>
      <c r="I224" s="2"/>
      <c r="J224" s="2"/>
      <c r="K224" s="2"/>
      <c r="L224" s="2"/>
      <c r="M224" s="64"/>
      <c r="N224" s="64"/>
      <c r="O224" s="65"/>
      <c r="P224" s="66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ht="15.75" customHeight="1">
      <c r="B225" s="62"/>
      <c r="C225" s="63"/>
      <c r="D225" s="64"/>
      <c r="E225" s="2"/>
      <c r="F225" s="64"/>
      <c r="G225" s="2"/>
      <c r="H225" s="2"/>
      <c r="I225" s="2"/>
      <c r="J225" s="2"/>
      <c r="K225" s="2"/>
      <c r="L225" s="2"/>
      <c r="M225" s="64"/>
      <c r="N225" s="64"/>
      <c r="O225" s="65"/>
      <c r="P225" s="66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ht="15.75" customHeight="1">
      <c r="B226" s="62"/>
      <c r="C226" s="63"/>
      <c r="D226" s="64"/>
      <c r="E226" s="2"/>
      <c r="F226" s="64"/>
      <c r="G226" s="2"/>
      <c r="H226" s="2"/>
      <c r="I226" s="2"/>
      <c r="J226" s="2"/>
      <c r="K226" s="2"/>
      <c r="L226" s="2"/>
      <c r="M226" s="64"/>
      <c r="N226" s="64"/>
      <c r="O226" s="65"/>
      <c r="P226" s="66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ht="15.75" customHeight="1">
      <c r="B227" s="62"/>
      <c r="C227" s="63"/>
      <c r="D227" s="64"/>
      <c r="E227" s="2"/>
      <c r="F227" s="64"/>
      <c r="G227" s="2"/>
      <c r="H227" s="2"/>
      <c r="I227" s="2"/>
      <c r="J227" s="2"/>
      <c r="K227" s="2"/>
      <c r="L227" s="2"/>
      <c r="M227" s="64"/>
      <c r="N227" s="64"/>
      <c r="O227" s="65"/>
      <c r="P227" s="66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ht="15.75" customHeight="1">
      <c r="B228" s="62"/>
      <c r="C228" s="63"/>
      <c r="D228" s="64"/>
      <c r="E228" s="2"/>
      <c r="F228" s="64"/>
      <c r="G228" s="2"/>
      <c r="H228" s="2"/>
      <c r="I228" s="2"/>
      <c r="J228" s="2"/>
      <c r="K228" s="2"/>
      <c r="L228" s="2"/>
      <c r="M228" s="64"/>
      <c r="N228" s="64"/>
      <c r="O228" s="65"/>
      <c r="P228" s="66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ht="15.75" customHeight="1">
      <c r="B229" s="62"/>
      <c r="C229" s="63"/>
      <c r="D229" s="64"/>
      <c r="E229" s="2"/>
      <c r="F229" s="64"/>
      <c r="G229" s="2"/>
      <c r="H229" s="2"/>
      <c r="I229" s="2"/>
      <c r="J229" s="2"/>
      <c r="K229" s="2"/>
      <c r="L229" s="2"/>
      <c r="M229" s="64"/>
      <c r="N229" s="64"/>
      <c r="O229" s="65"/>
      <c r="P229" s="66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ht="15.75" customHeight="1">
      <c r="B230" s="62"/>
      <c r="C230" s="63"/>
      <c r="D230" s="64"/>
      <c r="E230" s="2"/>
      <c r="F230" s="64"/>
      <c r="G230" s="2"/>
      <c r="H230" s="2"/>
      <c r="I230" s="2"/>
      <c r="J230" s="2"/>
      <c r="K230" s="2"/>
      <c r="L230" s="2"/>
      <c r="M230" s="64"/>
      <c r="N230" s="64"/>
      <c r="O230" s="65"/>
      <c r="P230" s="66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ht="15.75" customHeight="1">
      <c r="B231" s="62"/>
      <c r="C231" s="63"/>
      <c r="D231" s="64"/>
      <c r="E231" s="2"/>
      <c r="F231" s="64"/>
      <c r="G231" s="2"/>
      <c r="H231" s="2"/>
      <c r="I231" s="2"/>
      <c r="J231" s="2"/>
      <c r="K231" s="2"/>
      <c r="L231" s="2"/>
      <c r="M231" s="64"/>
      <c r="N231" s="64"/>
      <c r="O231" s="65"/>
      <c r="P231" s="66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ht="15.75" customHeight="1">
      <c r="B232" s="62"/>
      <c r="C232" s="63"/>
      <c r="D232" s="64"/>
      <c r="E232" s="2"/>
      <c r="F232" s="64"/>
      <c r="G232" s="2"/>
      <c r="H232" s="2"/>
      <c r="I232" s="2"/>
      <c r="J232" s="2"/>
      <c r="K232" s="2"/>
      <c r="L232" s="2"/>
      <c r="M232" s="64"/>
      <c r="N232" s="64"/>
      <c r="O232" s="65"/>
      <c r="P232" s="66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ht="15.75" customHeight="1">
      <c r="B233" s="62"/>
      <c r="C233" s="63"/>
      <c r="D233" s="64"/>
      <c r="E233" s="2"/>
      <c r="F233" s="64"/>
      <c r="G233" s="2"/>
      <c r="H233" s="2"/>
      <c r="I233" s="2"/>
      <c r="J233" s="2"/>
      <c r="K233" s="2"/>
      <c r="L233" s="2"/>
      <c r="M233" s="64"/>
      <c r="N233" s="64"/>
      <c r="O233" s="65"/>
      <c r="P233" s="66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ht="15.75" customHeight="1">
      <c r="B234" s="62"/>
      <c r="C234" s="63"/>
      <c r="D234" s="64"/>
      <c r="E234" s="2"/>
      <c r="F234" s="64"/>
      <c r="G234" s="2"/>
      <c r="H234" s="2"/>
      <c r="I234" s="2"/>
      <c r="J234" s="2"/>
      <c r="K234" s="2"/>
      <c r="L234" s="2"/>
      <c r="M234" s="64"/>
      <c r="N234" s="64"/>
      <c r="O234" s="65"/>
      <c r="P234" s="66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ht="15.75" customHeight="1">
      <c r="B235" s="62"/>
      <c r="C235" s="63"/>
      <c r="D235" s="64"/>
      <c r="E235" s="2"/>
      <c r="F235" s="64"/>
      <c r="G235" s="2"/>
      <c r="H235" s="2"/>
      <c r="I235" s="2"/>
      <c r="J235" s="2"/>
      <c r="K235" s="2"/>
      <c r="L235" s="2"/>
      <c r="M235" s="64"/>
      <c r="N235" s="64"/>
      <c r="O235" s="65"/>
      <c r="P235" s="66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ht="15.75" customHeight="1">
      <c r="B236" s="62"/>
      <c r="C236" s="63"/>
      <c r="D236" s="64"/>
      <c r="E236" s="2"/>
      <c r="F236" s="64"/>
      <c r="G236" s="2"/>
      <c r="H236" s="2"/>
      <c r="I236" s="2"/>
      <c r="J236" s="2"/>
      <c r="K236" s="2"/>
      <c r="L236" s="2"/>
      <c r="M236" s="64"/>
      <c r="N236" s="64"/>
      <c r="O236" s="65"/>
      <c r="P236" s="66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ht="15.75" customHeight="1">
      <c r="B237" s="62"/>
      <c r="C237" s="63"/>
      <c r="D237" s="64"/>
      <c r="E237" s="2"/>
      <c r="F237" s="64"/>
      <c r="G237" s="2"/>
      <c r="H237" s="2"/>
      <c r="I237" s="2"/>
      <c r="J237" s="2"/>
      <c r="K237" s="2"/>
      <c r="L237" s="2"/>
      <c r="M237" s="64"/>
      <c r="N237" s="64"/>
      <c r="O237" s="65"/>
      <c r="P237" s="66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ht="15.75" customHeight="1">
      <c r="B238" s="62"/>
      <c r="C238" s="63"/>
      <c r="D238" s="64"/>
      <c r="E238" s="2"/>
      <c r="F238" s="64"/>
      <c r="G238" s="2"/>
      <c r="H238" s="2"/>
      <c r="I238" s="2"/>
      <c r="J238" s="2"/>
      <c r="K238" s="2"/>
      <c r="L238" s="2"/>
      <c r="M238" s="64"/>
      <c r="N238" s="64"/>
      <c r="O238" s="65"/>
      <c r="P238" s="66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ht="15.75" customHeight="1">
      <c r="C239" s="67"/>
      <c r="D239" s="68"/>
      <c r="F239" s="68"/>
      <c r="M239" s="68"/>
      <c r="N239" s="68"/>
      <c r="O239" s="65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ht="15.75" customHeight="1">
      <c r="C240" s="67"/>
      <c r="D240" s="68"/>
      <c r="F240" s="68"/>
      <c r="M240" s="68"/>
      <c r="N240" s="68"/>
      <c r="O240" s="65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ht="15.75" customHeight="1">
      <c r="C241" s="67"/>
      <c r="D241" s="68"/>
      <c r="F241" s="68"/>
      <c r="M241" s="68"/>
      <c r="N241" s="68"/>
      <c r="O241" s="65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ht="15.75" customHeight="1">
      <c r="C242" s="67"/>
      <c r="D242" s="68"/>
      <c r="F242" s="68"/>
      <c r="M242" s="68"/>
      <c r="N242" s="68"/>
      <c r="O242" s="65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ht="15.75" customHeight="1">
      <c r="C243" s="67"/>
      <c r="D243" s="68"/>
      <c r="F243" s="68"/>
      <c r="M243" s="68"/>
      <c r="N243" s="68"/>
      <c r="O243" s="65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ht="15.75" customHeight="1">
      <c r="C244" s="67"/>
      <c r="D244" s="68"/>
      <c r="F244" s="68"/>
      <c r="M244" s="68"/>
      <c r="N244" s="68"/>
      <c r="O244" s="65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ht="15.75" customHeight="1">
      <c r="C245" s="67"/>
      <c r="D245" s="68"/>
      <c r="F245" s="68"/>
      <c r="M245" s="68"/>
      <c r="N245" s="68"/>
      <c r="O245" s="65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ht="15.75" customHeight="1">
      <c r="C246" s="67"/>
      <c r="D246" s="68"/>
      <c r="F246" s="68"/>
      <c r="M246" s="68"/>
      <c r="N246" s="68"/>
      <c r="O246" s="65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ht="15.75" customHeight="1">
      <c r="C247" s="67"/>
      <c r="D247" s="68"/>
      <c r="F247" s="68"/>
      <c r="M247" s="68"/>
      <c r="N247" s="68"/>
      <c r="O247" s="65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ht="15.75" customHeight="1">
      <c r="C248" s="67"/>
      <c r="D248" s="68"/>
      <c r="F248" s="68"/>
      <c r="M248" s="68"/>
      <c r="N248" s="68"/>
      <c r="O248" s="65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ht="15.75" customHeight="1">
      <c r="C249" s="67"/>
      <c r="D249" s="68"/>
      <c r="F249" s="68"/>
      <c r="M249" s="68"/>
      <c r="N249" s="68"/>
      <c r="O249" s="65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ht="15.75" customHeight="1">
      <c r="C250" s="67"/>
      <c r="D250" s="68"/>
      <c r="F250" s="68"/>
      <c r="M250" s="68"/>
      <c r="N250" s="68"/>
      <c r="O250" s="65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ht="15.75" customHeight="1">
      <c r="C251" s="67"/>
      <c r="D251" s="68"/>
      <c r="F251" s="68"/>
      <c r="M251" s="68"/>
      <c r="N251" s="68"/>
      <c r="O251" s="65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ht="15.75" customHeight="1">
      <c r="C252" s="67"/>
      <c r="D252" s="68"/>
      <c r="F252" s="68"/>
      <c r="M252" s="68"/>
      <c r="N252" s="68"/>
      <c r="O252" s="65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ht="15.75" customHeight="1">
      <c r="C253" s="67"/>
      <c r="D253" s="68"/>
      <c r="F253" s="68"/>
      <c r="M253" s="68"/>
      <c r="N253" s="68"/>
      <c r="O253" s="65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ht="15.75" customHeight="1">
      <c r="C254" s="67"/>
      <c r="D254" s="68"/>
      <c r="F254" s="68"/>
      <c r="M254" s="68"/>
      <c r="N254" s="68"/>
      <c r="O254" s="65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ht="15.75" customHeight="1">
      <c r="C255" s="67"/>
      <c r="D255" s="68"/>
      <c r="F255" s="68"/>
      <c r="M255" s="68"/>
      <c r="N255" s="68"/>
      <c r="O255" s="65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ht="15.75" customHeight="1">
      <c r="C256" s="67"/>
      <c r="D256" s="68"/>
      <c r="F256" s="68"/>
      <c r="M256" s="68"/>
      <c r="N256" s="68"/>
      <c r="O256" s="65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ht="15.75" customHeight="1">
      <c r="C257" s="67"/>
      <c r="D257" s="68"/>
      <c r="F257" s="68"/>
      <c r="M257" s="68"/>
      <c r="N257" s="68"/>
      <c r="O257" s="65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ht="15.75" customHeight="1">
      <c r="C258" s="67"/>
      <c r="D258" s="68"/>
      <c r="F258" s="68"/>
      <c r="M258" s="68"/>
      <c r="N258" s="68"/>
      <c r="O258" s="65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ht="15.75" customHeight="1">
      <c r="C259" s="67"/>
      <c r="D259" s="68"/>
      <c r="F259" s="68"/>
      <c r="M259" s="68"/>
      <c r="N259" s="68"/>
      <c r="O259" s="65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ht="15.75" customHeight="1">
      <c r="C260" s="67"/>
      <c r="D260" s="68"/>
      <c r="F260" s="68"/>
      <c r="M260" s="68"/>
      <c r="N260" s="68"/>
      <c r="O260" s="65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ht="15.75" customHeight="1">
      <c r="C261" s="67"/>
      <c r="D261" s="68"/>
      <c r="F261" s="68"/>
      <c r="M261" s="68"/>
      <c r="N261" s="68"/>
      <c r="O261" s="65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ht="15.75" customHeight="1">
      <c r="C262" s="67"/>
      <c r="D262" s="68"/>
      <c r="F262" s="68"/>
      <c r="M262" s="68"/>
      <c r="N262" s="68"/>
      <c r="O262" s="65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ht="15.75" customHeight="1">
      <c r="C263" s="67"/>
      <c r="D263" s="68"/>
      <c r="F263" s="68"/>
      <c r="M263" s="68"/>
      <c r="N263" s="68"/>
      <c r="O263" s="65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ht="15.75" customHeight="1">
      <c r="C264" s="67"/>
      <c r="D264" s="68"/>
      <c r="F264" s="68"/>
      <c r="M264" s="68"/>
      <c r="N264" s="68"/>
      <c r="O264" s="65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ht="15.75" customHeight="1">
      <c r="C265" s="67"/>
      <c r="D265" s="68"/>
      <c r="F265" s="68"/>
      <c r="M265" s="68"/>
      <c r="N265" s="68"/>
      <c r="O265" s="65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ht="15.75" customHeight="1">
      <c r="C266" s="67"/>
      <c r="D266" s="68"/>
      <c r="F266" s="68"/>
      <c r="M266" s="68"/>
      <c r="N266" s="68"/>
      <c r="O266" s="65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ht="15.75" customHeight="1">
      <c r="C267" s="67"/>
      <c r="D267" s="68"/>
      <c r="F267" s="68"/>
      <c r="M267" s="68"/>
      <c r="N267" s="68"/>
      <c r="O267" s="65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ht="15.75" customHeight="1">
      <c r="C268" s="67"/>
      <c r="D268" s="68"/>
      <c r="F268" s="68"/>
      <c r="M268" s="68"/>
      <c r="N268" s="68"/>
      <c r="O268" s="65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ht="15.75" customHeight="1">
      <c r="C269" s="67"/>
      <c r="D269" s="68"/>
      <c r="F269" s="68"/>
      <c r="M269" s="68"/>
      <c r="N269" s="68"/>
      <c r="O269" s="65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ht="15.75" customHeight="1">
      <c r="C270" s="67"/>
      <c r="D270" s="68"/>
      <c r="F270" s="68"/>
      <c r="M270" s="68"/>
      <c r="N270" s="68"/>
      <c r="O270" s="65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ht="15.75" customHeight="1">
      <c r="C271" s="67"/>
      <c r="D271" s="68"/>
      <c r="F271" s="68"/>
      <c r="M271" s="68"/>
      <c r="N271" s="68"/>
      <c r="O271" s="65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ht="15.75" customHeight="1">
      <c r="C272" s="67"/>
      <c r="D272" s="68"/>
      <c r="F272" s="68"/>
      <c r="M272" s="68"/>
      <c r="N272" s="68"/>
      <c r="O272" s="65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ht="15.75" customHeight="1">
      <c r="C273" s="67"/>
      <c r="D273" s="68"/>
      <c r="F273" s="68"/>
      <c r="M273" s="68"/>
      <c r="N273" s="68"/>
      <c r="O273" s="65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ht="15.75" customHeight="1">
      <c r="C274" s="67"/>
      <c r="D274" s="68"/>
      <c r="F274" s="68"/>
      <c r="M274" s="68"/>
      <c r="N274" s="68"/>
      <c r="O274" s="65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ht="15.75" customHeight="1">
      <c r="C275" s="67"/>
      <c r="D275" s="68"/>
      <c r="F275" s="68"/>
      <c r="M275" s="68"/>
      <c r="N275" s="68"/>
      <c r="O275" s="65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ht="15.75" customHeight="1">
      <c r="C276" s="67"/>
      <c r="D276" s="68"/>
      <c r="F276" s="68"/>
      <c r="M276" s="68"/>
      <c r="N276" s="68"/>
      <c r="O276" s="65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ht="15.75" customHeight="1">
      <c r="C277" s="67"/>
      <c r="D277" s="68"/>
      <c r="F277" s="68"/>
      <c r="M277" s="68"/>
      <c r="N277" s="68"/>
      <c r="O277" s="65"/>
    </row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E6:E7"/>
    <mergeCell ref="F6:J6"/>
    <mergeCell ref="K6:N6"/>
    <mergeCell ref="O6:Q6"/>
    <mergeCell ref="A1:R1"/>
    <mergeCell ref="A2:R2"/>
    <mergeCell ref="A3:R3"/>
    <mergeCell ref="A4:R4"/>
    <mergeCell ref="A5:R5"/>
    <mergeCell ref="A6:A7"/>
    <mergeCell ref="B6:B7"/>
    <mergeCell ref="R6:R7"/>
    <mergeCell ref="C6:C7"/>
    <mergeCell ref="D6:D7"/>
    <mergeCell ref="B10:C10"/>
    <mergeCell ref="B11:B16"/>
    <mergeCell ref="B17:C17"/>
    <mergeCell ref="B18:B20"/>
    <mergeCell ref="B21:C21"/>
    <mergeCell ref="B65:B68"/>
    <mergeCell ref="B70:B73"/>
    <mergeCell ref="B74:C74"/>
    <mergeCell ref="B76:C76"/>
    <mergeCell ref="B22:B24"/>
    <mergeCell ref="B25:C25"/>
    <mergeCell ref="B26:B47"/>
    <mergeCell ref="B48:C48"/>
    <mergeCell ref="B49:B63"/>
    <mergeCell ref="B64:C64"/>
    <mergeCell ref="B69:C69"/>
  </mergeCells>
  <printOptions/>
  <pageMargins bottom="0.75" footer="0.0" header="0.0" left="0.7" right="0.7" top="0.75"/>
  <pageSetup fitToHeight="0"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7.14"/>
    <col customWidth="1" min="6" max="6" width="24.57"/>
    <col customWidth="1" min="7" max="7" width="11.57"/>
    <col customWidth="1" min="8" max="8" width="17.43"/>
  </cols>
  <sheetData>
    <row r="6">
      <c r="E6" s="69" t="s">
        <v>5</v>
      </c>
      <c r="F6" s="69" t="s">
        <v>131</v>
      </c>
      <c r="G6" s="69" t="s">
        <v>26</v>
      </c>
      <c r="H6" s="69" t="s">
        <v>13</v>
      </c>
    </row>
    <row r="7" ht="15.0" customHeight="1">
      <c r="E7" s="69" t="s">
        <v>132</v>
      </c>
      <c r="F7" s="70" t="s">
        <v>133</v>
      </c>
      <c r="G7" s="71"/>
      <c r="H7" s="71"/>
    </row>
    <row r="8">
      <c r="E8" s="72" t="s">
        <v>134</v>
      </c>
      <c r="F8" s="73" t="s">
        <v>135</v>
      </c>
      <c r="G8" s="71">
        <v>2.0</v>
      </c>
      <c r="H8" s="71" t="s">
        <v>136</v>
      </c>
    </row>
    <row r="9" ht="15.0" customHeight="1">
      <c r="E9" s="72" t="s">
        <v>137</v>
      </c>
      <c r="F9" s="73" t="s">
        <v>138</v>
      </c>
      <c r="G9" s="71">
        <v>5.0</v>
      </c>
      <c r="H9" s="71" t="s">
        <v>139</v>
      </c>
    </row>
    <row r="10">
      <c r="E10" s="72" t="s">
        <v>140</v>
      </c>
      <c r="F10" s="73" t="s">
        <v>141</v>
      </c>
      <c r="G10" s="71">
        <v>5.0</v>
      </c>
      <c r="H10" s="71" t="s">
        <v>139</v>
      </c>
    </row>
    <row r="11">
      <c r="E11" s="72" t="s">
        <v>142</v>
      </c>
      <c r="F11" s="73" t="s">
        <v>143</v>
      </c>
      <c r="G11" s="71">
        <v>7.0</v>
      </c>
      <c r="H11" s="71" t="s">
        <v>136</v>
      </c>
    </row>
    <row r="12">
      <c r="E12" s="72" t="s">
        <v>144</v>
      </c>
      <c r="F12" s="73" t="s">
        <v>145</v>
      </c>
      <c r="G12" s="71">
        <v>7.0</v>
      </c>
      <c r="H12" s="71" t="s">
        <v>136</v>
      </c>
    </row>
    <row r="13" ht="15.0" customHeight="1">
      <c r="E13" s="69" t="s">
        <v>146</v>
      </c>
      <c r="F13" s="70" t="s">
        <v>147</v>
      </c>
      <c r="G13" s="71"/>
      <c r="H13" s="71"/>
    </row>
    <row r="14">
      <c r="E14" s="72" t="s">
        <v>134</v>
      </c>
      <c r="F14" s="74" t="s">
        <v>148</v>
      </c>
      <c r="G14" s="71">
        <v>5000.0</v>
      </c>
      <c r="H14" s="71" t="s">
        <v>149</v>
      </c>
    </row>
    <row r="15">
      <c r="E15" s="72" t="s">
        <v>137</v>
      </c>
      <c r="F15" s="73" t="s">
        <v>150</v>
      </c>
      <c r="G15" s="71">
        <v>1000.0</v>
      </c>
      <c r="H15" s="71" t="s">
        <v>149</v>
      </c>
    </row>
    <row r="16" ht="15.0" customHeight="1">
      <c r="E16" s="72" t="s">
        <v>140</v>
      </c>
      <c r="F16" s="73" t="s">
        <v>151</v>
      </c>
      <c r="G16" s="71">
        <v>1000.0</v>
      </c>
      <c r="H16" s="71" t="s">
        <v>152</v>
      </c>
    </row>
    <row r="17" ht="15.0" customHeight="1">
      <c r="E17" s="72" t="s">
        <v>142</v>
      </c>
      <c r="F17" s="73" t="s">
        <v>153</v>
      </c>
      <c r="G17" s="71">
        <v>500.0</v>
      </c>
      <c r="H17" s="71" t="s">
        <v>152</v>
      </c>
    </row>
    <row r="18" ht="15.75" customHeight="1">
      <c r="E18" s="72" t="s">
        <v>144</v>
      </c>
      <c r="F18" s="73" t="s">
        <v>154</v>
      </c>
      <c r="G18" s="71">
        <v>100.0</v>
      </c>
      <c r="H18" s="71" t="s">
        <v>139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0"/>
    <col customWidth="1" min="3" max="3" width="16.71"/>
    <col customWidth="1" min="4" max="4" width="23.29"/>
    <col customWidth="1" min="5" max="6" width="9.57"/>
  </cols>
  <sheetData>
    <row r="3" ht="31.5" customHeight="1">
      <c r="B3" s="9" t="s">
        <v>5</v>
      </c>
      <c r="C3" s="10" t="s">
        <v>155</v>
      </c>
      <c r="D3" s="11" t="s">
        <v>156</v>
      </c>
      <c r="E3" s="10" t="s">
        <v>8</v>
      </c>
      <c r="F3" s="10" t="s">
        <v>9</v>
      </c>
      <c r="G3" s="12" t="s">
        <v>10</v>
      </c>
      <c r="H3" s="13"/>
      <c r="I3" s="13"/>
      <c r="J3" s="13"/>
      <c r="K3" s="14"/>
      <c r="L3" s="12" t="s">
        <v>11</v>
      </c>
      <c r="M3" s="13"/>
      <c r="N3" s="13"/>
      <c r="O3" s="14"/>
      <c r="P3" s="15" t="s">
        <v>12</v>
      </c>
      <c r="Q3" s="13"/>
      <c r="R3" s="14"/>
      <c r="S3" s="10" t="s">
        <v>13</v>
      </c>
    </row>
    <row r="4" ht="26.25" customHeight="1">
      <c r="B4" s="16"/>
      <c r="C4" s="16"/>
      <c r="D4" s="16"/>
      <c r="E4" s="16"/>
      <c r="F4" s="16"/>
      <c r="G4" s="17" t="s">
        <v>15</v>
      </c>
      <c r="H4" s="17" t="s">
        <v>16</v>
      </c>
      <c r="I4" s="17" t="s">
        <v>17</v>
      </c>
      <c r="J4" s="17" t="s">
        <v>18</v>
      </c>
      <c r="K4" s="17" t="s">
        <v>19</v>
      </c>
      <c r="L4" s="17" t="s">
        <v>20</v>
      </c>
      <c r="M4" s="17" t="s">
        <v>21</v>
      </c>
      <c r="N4" s="17" t="s">
        <v>22</v>
      </c>
      <c r="O4" s="17" t="s">
        <v>23</v>
      </c>
      <c r="P4" s="17" t="s">
        <v>24</v>
      </c>
      <c r="Q4" s="17" t="s">
        <v>25</v>
      </c>
      <c r="R4" s="17" t="s">
        <v>26</v>
      </c>
      <c r="S4" s="16"/>
    </row>
    <row r="5" ht="21.0" customHeight="1">
      <c r="B5" s="18">
        <v>1.0</v>
      </c>
      <c r="C5" s="18">
        <v>2.0</v>
      </c>
      <c r="D5" s="19">
        <v>3.0</v>
      </c>
      <c r="E5" s="20">
        <v>4.0</v>
      </c>
      <c r="F5" s="20">
        <v>5.0</v>
      </c>
      <c r="G5" s="20">
        <v>6.0</v>
      </c>
      <c r="H5" s="20">
        <v>7.0</v>
      </c>
      <c r="I5" s="20">
        <v>8.0</v>
      </c>
      <c r="J5" s="20">
        <v>9.0</v>
      </c>
      <c r="K5" s="20">
        <v>10.0</v>
      </c>
      <c r="L5" s="20">
        <v>11.0</v>
      </c>
      <c r="M5" s="18">
        <v>12.0</v>
      </c>
      <c r="N5" s="20">
        <v>13.0</v>
      </c>
      <c r="O5" s="20">
        <v>14.0</v>
      </c>
      <c r="P5" s="20">
        <v>15.0</v>
      </c>
      <c r="Q5" s="20">
        <v>16.0</v>
      </c>
      <c r="R5" s="20">
        <v>17.0</v>
      </c>
      <c r="S5" s="20">
        <v>18.0</v>
      </c>
    </row>
    <row r="6" ht="15.0" customHeight="1">
      <c r="B6" s="31"/>
      <c r="C6" s="75" t="s">
        <v>157</v>
      </c>
      <c r="D6" s="76" t="s">
        <v>158</v>
      </c>
      <c r="E6" s="31"/>
      <c r="F6" s="31" t="s">
        <v>29</v>
      </c>
      <c r="G6" s="77">
        <v>490.0</v>
      </c>
      <c r="H6" s="31"/>
      <c r="I6" s="31"/>
      <c r="J6" s="31"/>
      <c r="K6" s="31"/>
      <c r="L6" s="31"/>
      <c r="M6" s="31"/>
      <c r="N6" s="31"/>
      <c r="O6" s="31">
        <v>1960.0</v>
      </c>
      <c r="P6" s="31"/>
      <c r="Q6" s="31"/>
      <c r="R6" s="31"/>
      <c r="S6" s="31"/>
    </row>
    <row r="7" ht="15.0" customHeight="1">
      <c r="B7" s="31"/>
      <c r="C7" s="37"/>
      <c r="D7" s="76" t="s">
        <v>159</v>
      </c>
      <c r="E7" s="31"/>
      <c r="F7" s="31" t="s">
        <v>29</v>
      </c>
      <c r="G7" s="77">
        <v>24.0</v>
      </c>
      <c r="H7" s="31"/>
      <c r="I7" s="31"/>
      <c r="J7" s="31"/>
      <c r="K7" s="31"/>
      <c r="L7" s="31"/>
      <c r="M7" s="31"/>
      <c r="N7" s="31"/>
      <c r="O7" s="31">
        <v>96.0</v>
      </c>
      <c r="P7" s="31"/>
      <c r="Q7" s="31"/>
      <c r="R7" s="31"/>
      <c r="S7" s="31"/>
    </row>
    <row r="8" ht="15.0" customHeight="1">
      <c r="B8" s="31"/>
      <c r="C8" s="37"/>
      <c r="D8" s="76" t="s">
        <v>160</v>
      </c>
      <c r="E8" s="31"/>
      <c r="F8" s="31" t="s">
        <v>29</v>
      </c>
      <c r="G8" s="77">
        <v>490.0</v>
      </c>
      <c r="H8" s="31"/>
      <c r="I8" s="31"/>
      <c r="J8" s="31"/>
      <c r="K8" s="31"/>
      <c r="L8" s="31"/>
      <c r="M8" s="31"/>
      <c r="N8" s="31"/>
      <c r="O8" s="31">
        <v>1960.0</v>
      </c>
      <c r="P8" s="31"/>
      <c r="Q8" s="31"/>
      <c r="R8" s="31"/>
      <c r="S8" s="31"/>
    </row>
    <row r="9" ht="15.0" customHeight="1">
      <c r="B9" s="31"/>
      <c r="C9" s="37"/>
      <c r="D9" s="76" t="s">
        <v>161</v>
      </c>
      <c r="E9" s="31"/>
      <c r="F9" s="31" t="s">
        <v>29</v>
      </c>
      <c r="G9" s="77">
        <v>500.0</v>
      </c>
      <c r="H9" s="31"/>
      <c r="I9" s="31"/>
      <c r="J9" s="31"/>
      <c r="K9" s="31"/>
      <c r="L9" s="31"/>
      <c r="M9" s="31"/>
      <c r="N9" s="31"/>
      <c r="O9" s="31">
        <v>2000.0</v>
      </c>
      <c r="P9" s="31"/>
      <c r="Q9" s="31"/>
      <c r="R9" s="31"/>
      <c r="S9" s="31"/>
    </row>
    <row r="10" ht="15.0" customHeight="1">
      <c r="B10" s="31"/>
      <c r="C10" s="37"/>
      <c r="D10" s="76" t="s">
        <v>162</v>
      </c>
      <c r="E10" s="31"/>
      <c r="F10" s="31" t="s">
        <v>29</v>
      </c>
      <c r="G10" s="77">
        <v>250.0</v>
      </c>
      <c r="H10" s="31"/>
      <c r="I10" s="31"/>
      <c r="J10" s="31"/>
      <c r="K10" s="31"/>
      <c r="L10" s="31"/>
      <c r="M10" s="31"/>
      <c r="N10" s="31"/>
      <c r="O10" s="31">
        <v>1000.0</v>
      </c>
      <c r="P10" s="31"/>
      <c r="Q10" s="31"/>
      <c r="R10" s="31"/>
      <c r="S10" s="31"/>
    </row>
    <row r="11" ht="15.0" customHeight="1">
      <c r="B11" s="31"/>
      <c r="C11" s="37"/>
      <c r="D11" s="76" t="s">
        <v>163</v>
      </c>
      <c r="E11" s="31"/>
      <c r="F11" s="31" t="s">
        <v>29</v>
      </c>
      <c r="G11" s="77">
        <v>150.0</v>
      </c>
      <c r="H11" s="31"/>
      <c r="I11" s="31"/>
      <c r="J11" s="31"/>
      <c r="K11" s="31"/>
      <c r="L11" s="31"/>
      <c r="M11" s="31"/>
      <c r="N11" s="31"/>
      <c r="O11" s="31">
        <v>600.0</v>
      </c>
      <c r="P11" s="31"/>
      <c r="Q11" s="31"/>
      <c r="R11" s="31"/>
      <c r="S11" s="31"/>
    </row>
    <row r="12" ht="15.0" customHeight="1">
      <c r="B12" s="31"/>
      <c r="C12" s="37"/>
      <c r="D12" s="76" t="s">
        <v>164</v>
      </c>
      <c r="E12" s="31"/>
      <c r="F12" s="31" t="s">
        <v>29</v>
      </c>
      <c r="G12" s="77">
        <v>100.0</v>
      </c>
      <c r="H12" s="31"/>
      <c r="I12" s="31"/>
      <c r="J12" s="31"/>
      <c r="K12" s="31"/>
      <c r="L12" s="31"/>
      <c r="M12" s="31"/>
      <c r="N12" s="31"/>
      <c r="O12" s="31">
        <v>400.0</v>
      </c>
      <c r="P12" s="31"/>
      <c r="Q12" s="31"/>
      <c r="R12" s="31"/>
      <c r="S12" s="31"/>
    </row>
    <row r="13" ht="15.0" customHeight="1">
      <c r="B13" s="31"/>
      <c r="C13" s="37"/>
      <c r="D13" s="76" t="s">
        <v>165</v>
      </c>
      <c r="E13" s="31"/>
      <c r="F13" s="31" t="s">
        <v>29</v>
      </c>
      <c r="G13" s="77">
        <v>15.0</v>
      </c>
      <c r="H13" s="31"/>
      <c r="I13" s="31"/>
      <c r="J13" s="31"/>
      <c r="K13" s="31"/>
      <c r="L13" s="31"/>
      <c r="M13" s="31"/>
      <c r="N13" s="31"/>
      <c r="O13" s="31">
        <v>60.0</v>
      </c>
      <c r="P13" s="31"/>
      <c r="Q13" s="31"/>
      <c r="R13" s="31"/>
      <c r="S13" s="31"/>
    </row>
    <row r="14" ht="15.0" customHeight="1">
      <c r="B14" s="31"/>
      <c r="C14" s="16"/>
      <c r="D14" s="76" t="s">
        <v>166</v>
      </c>
      <c r="E14" s="31"/>
      <c r="F14" s="31" t="s">
        <v>29</v>
      </c>
      <c r="G14" s="77">
        <v>20.0</v>
      </c>
      <c r="H14" s="31"/>
      <c r="I14" s="31"/>
      <c r="J14" s="31"/>
      <c r="K14" s="31"/>
      <c r="L14" s="31"/>
      <c r="M14" s="31"/>
      <c r="N14" s="31"/>
      <c r="O14" s="31">
        <v>80.0</v>
      </c>
      <c r="P14" s="31"/>
      <c r="Q14" s="31"/>
      <c r="R14" s="31"/>
      <c r="S14" s="31"/>
    </row>
    <row r="15" ht="15.0" customHeight="1">
      <c r="B15" s="31"/>
      <c r="C15" s="75" t="s">
        <v>167</v>
      </c>
      <c r="D15" s="76" t="s">
        <v>168</v>
      </c>
      <c r="E15" s="31"/>
      <c r="F15" s="31" t="s">
        <v>29</v>
      </c>
      <c r="G15" s="77">
        <v>35.0</v>
      </c>
      <c r="H15" s="31"/>
      <c r="I15" s="31"/>
      <c r="J15" s="31"/>
      <c r="K15" s="31"/>
      <c r="L15" s="31"/>
      <c r="M15" s="31"/>
      <c r="N15" s="31"/>
      <c r="O15" s="31">
        <v>140.0</v>
      </c>
      <c r="P15" s="31"/>
      <c r="Q15" s="31"/>
      <c r="R15" s="31"/>
      <c r="S15" s="31"/>
    </row>
    <row r="16" ht="15.0" customHeight="1">
      <c r="B16" s="31"/>
      <c r="C16" s="37"/>
      <c r="D16" s="76" t="s">
        <v>169</v>
      </c>
      <c r="E16" s="31"/>
      <c r="F16" s="31" t="s">
        <v>29</v>
      </c>
      <c r="G16" s="77">
        <v>150.0</v>
      </c>
      <c r="H16" s="31"/>
      <c r="I16" s="31"/>
      <c r="J16" s="31"/>
      <c r="K16" s="31"/>
      <c r="L16" s="31"/>
      <c r="M16" s="31"/>
      <c r="N16" s="31"/>
      <c r="O16" s="31">
        <v>600.0</v>
      </c>
      <c r="P16" s="31"/>
      <c r="Q16" s="31"/>
      <c r="R16" s="31"/>
      <c r="S16" s="31"/>
    </row>
    <row r="17" ht="15.0" customHeight="1">
      <c r="B17" s="31"/>
      <c r="C17" s="16"/>
      <c r="D17" s="76" t="s">
        <v>170</v>
      </c>
      <c r="E17" s="31"/>
      <c r="F17" s="31" t="s">
        <v>29</v>
      </c>
      <c r="G17" s="77">
        <v>80.0</v>
      </c>
      <c r="H17" s="31"/>
      <c r="I17" s="31"/>
      <c r="J17" s="31"/>
      <c r="K17" s="31"/>
      <c r="L17" s="31"/>
      <c r="M17" s="31"/>
      <c r="N17" s="31"/>
      <c r="O17" s="31">
        <v>320.0</v>
      </c>
      <c r="P17" s="31"/>
      <c r="Q17" s="31"/>
      <c r="R17" s="31"/>
      <c r="S17" s="31"/>
    </row>
    <row r="18" ht="15.0" customHeight="1">
      <c r="B18" s="31"/>
      <c r="C18" s="75" t="s">
        <v>171</v>
      </c>
      <c r="D18" s="76" t="s">
        <v>172</v>
      </c>
      <c r="E18" s="31"/>
      <c r="F18" s="31" t="s">
        <v>29</v>
      </c>
      <c r="G18" s="77">
        <v>398.0</v>
      </c>
      <c r="H18" s="31"/>
      <c r="I18" s="31"/>
      <c r="J18" s="31"/>
      <c r="K18" s="31"/>
      <c r="L18" s="31"/>
      <c r="M18" s="31"/>
      <c r="N18" s="31"/>
      <c r="O18" s="31">
        <v>1592.0</v>
      </c>
      <c r="P18" s="31"/>
      <c r="Q18" s="31"/>
      <c r="R18" s="31"/>
      <c r="S18" s="31"/>
    </row>
    <row r="19" ht="15.0" customHeight="1">
      <c r="B19" s="31"/>
      <c r="C19" s="37"/>
      <c r="D19" s="76" t="s">
        <v>173</v>
      </c>
      <c r="E19" s="31"/>
      <c r="F19" s="31" t="s">
        <v>29</v>
      </c>
      <c r="G19" s="77">
        <v>98.0</v>
      </c>
      <c r="H19" s="31"/>
      <c r="I19" s="31"/>
      <c r="J19" s="31"/>
      <c r="K19" s="31"/>
      <c r="L19" s="31"/>
      <c r="M19" s="31"/>
      <c r="N19" s="31"/>
      <c r="O19" s="31">
        <v>392.0</v>
      </c>
      <c r="P19" s="31"/>
      <c r="Q19" s="31"/>
      <c r="R19" s="31"/>
      <c r="S19" s="31"/>
    </row>
    <row r="20" ht="15.0" customHeight="1">
      <c r="B20" s="31"/>
      <c r="C20" s="37"/>
      <c r="D20" s="76" t="s">
        <v>174</v>
      </c>
      <c r="E20" s="31"/>
      <c r="F20" s="31" t="s">
        <v>29</v>
      </c>
      <c r="G20" s="77">
        <v>58.0</v>
      </c>
      <c r="H20" s="31"/>
      <c r="I20" s="31"/>
      <c r="J20" s="31"/>
      <c r="K20" s="31"/>
      <c r="L20" s="31"/>
      <c r="M20" s="31"/>
      <c r="N20" s="31"/>
      <c r="O20" s="31">
        <v>232.0</v>
      </c>
      <c r="P20" s="31"/>
      <c r="Q20" s="31"/>
      <c r="R20" s="31"/>
      <c r="S20" s="31"/>
    </row>
    <row r="21" ht="15.75" customHeight="1">
      <c r="B21" s="31"/>
      <c r="C21" s="16"/>
      <c r="D21" s="76" t="s">
        <v>175</v>
      </c>
      <c r="E21" s="31"/>
      <c r="F21" s="31" t="s">
        <v>29</v>
      </c>
      <c r="G21" s="77">
        <v>125.0</v>
      </c>
      <c r="H21" s="31"/>
      <c r="I21" s="31"/>
      <c r="J21" s="31"/>
      <c r="K21" s="31"/>
      <c r="L21" s="31"/>
      <c r="M21" s="31"/>
      <c r="N21" s="31"/>
      <c r="O21" s="31">
        <v>500.0</v>
      </c>
      <c r="P21" s="31"/>
      <c r="Q21" s="31"/>
      <c r="R21" s="31"/>
      <c r="S21" s="31"/>
    </row>
    <row r="22" ht="15.75" customHeight="1">
      <c r="B22" s="31"/>
      <c r="C22" s="78" t="s">
        <v>176</v>
      </c>
      <c r="D22" s="76" t="s">
        <v>177</v>
      </c>
      <c r="E22" s="31"/>
      <c r="F22" s="31" t="s">
        <v>29</v>
      </c>
      <c r="G22" s="77">
        <v>5.0</v>
      </c>
      <c r="H22" s="31"/>
      <c r="I22" s="31"/>
      <c r="J22" s="31"/>
      <c r="K22" s="31"/>
      <c r="L22" s="31"/>
      <c r="M22" s="31"/>
      <c r="N22" s="31"/>
      <c r="O22" s="31">
        <v>20.0</v>
      </c>
      <c r="P22" s="31"/>
      <c r="Q22" s="31"/>
      <c r="R22" s="31"/>
      <c r="S22" s="31"/>
    </row>
    <row r="23" ht="15.75" customHeight="1">
      <c r="B23" s="31"/>
      <c r="C23" s="16"/>
      <c r="D23" s="76" t="s">
        <v>178</v>
      </c>
      <c r="E23" s="31"/>
      <c r="F23" s="31" t="s">
        <v>29</v>
      </c>
      <c r="G23" s="77">
        <v>13.0</v>
      </c>
      <c r="H23" s="31"/>
      <c r="I23" s="31"/>
      <c r="J23" s="31"/>
      <c r="K23" s="31"/>
      <c r="L23" s="31"/>
      <c r="M23" s="31"/>
      <c r="N23" s="31"/>
      <c r="O23" s="31">
        <v>52.0</v>
      </c>
      <c r="P23" s="31"/>
      <c r="Q23" s="31"/>
      <c r="R23" s="31"/>
      <c r="S23" s="31"/>
    </row>
    <row r="24" ht="15.75" customHeight="1">
      <c r="B24" s="31"/>
      <c r="C24" s="78" t="s">
        <v>179</v>
      </c>
      <c r="D24" s="76" t="s">
        <v>180</v>
      </c>
      <c r="E24" s="31"/>
      <c r="F24" s="31" t="s">
        <v>29</v>
      </c>
      <c r="G24" s="77">
        <v>65.0</v>
      </c>
      <c r="H24" s="31"/>
      <c r="I24" s="31"/>
      <c r="J24" s="31"/>
      <c r="K24" s="31"/>
      <c r="L24" s="31"/>
      <c r="M24" s="31"/>
      <c r="N24" s="31"/>
      <c r="O24" s="31">
        <v>260.0</v>
      </c>
      <c r="P24" s="31"/>
      <c r="Q24" s="31"/>
      <c r="R24" s="31"/>
      <c r="S24" s="31"/>
    </row>
    <row r="25" ht="15.75" customHeight="1">
      <c r="B25" s="31"/>
      <c r="C25" s="37"/>
      <c r="D25" s="76" t="s">
        <v>181</v>
      </c>
      <c r="E25" s="31"/>
      <c r="F25" s="31" t="s">
        <v>29</v>
      </c>
      <c r="G25" s="77">
        <v>28.0</v>
      </c>
      <c r="H25" s="31"/>
      <c r="I25" s="31"/>
      <c r="J25" s="31"/>
      <c r="K25" s="31"/>
      <c r="L25" s="31"/>
      <c r="M25" s="31"/>
      <c r="N25" s="31"/>
      <c r="O25" s="31">
        <v>112.0</v>
      </c>
      <c r="P25" s="31"/>
      <c r="Q25" s="31"/>
      <c r="R25" s="31"/>
      <c r="S25" s="31"/>
    </row>
    <row r="26" ht="15.75" customHeight="1">
      <c r="B26" s="31"/>
      <c r="C26" s="37"/>
      <c r="D26" s="76" t="s">
        <v>182</v>
      </c>
      <c r="E26" s="31"/>
      <c r="F26" s="31" t="s">
        <v>29</v>
      </c>
      <c r="G26" s="77">
        <v>95.0</v>
      </c>
      <c r="H26" s="31"/>
      <c r="I26" s="31"/>
      <c r="J26" s="31"/>
      <c r="K26" s="31"/>
      <c r="L26" s="31"/>
      <c r="M26" s="31"/>
      <c r="N26" s="31"/>
      <c r="O26" s="31">
        <v>380.0</v>
      </c>
      <c r="P26" s="31"/>
      <c r="Q26" s="31"/>
      <c r="R26" s="31"/>
      <c r="S26" s="31"/>
    </row>
    <row r="27" ht="15.75" customHeight="1">
      <c r="B27" s="31"/>
      <c r="C27" s="37"/>
      <c r="D27" s="76" t="s">
        <v>183</v>
      </c>
      <c r="E27" s="31"/>
      <c r="F27" s="31" t="s">
        <v>29</v>
      </c>
      <c r="G27" s="77">
        <v>80.0</v>
      </c>
      <c r="H27" s="31"/>
      <c r="I27" s="31"/>
      <c r="J27" s="31"/>
      <c r="K27" s="31"/>
      <c r="L27" s="31"/>
      <c r="M27" s="31"/>
      <c r="N27" s="31"/>
      <c r="O27" s="31">
        <v>320.0</v>
      </c>
      <c r="P27" s="31"/>
      <c r="Q27" s="31"/>
      <c r="R27" s="31"/>
      <c r="S27" s="31"/>
    </row>
    <row r="28" ht="15.75" customHeight="1">
      <c r="B28" s="31"/>
      <c r="C28" s="37"/>
      <c r="D28" s="76" t="s">
        <v>184</v>
      </c>
      <c r="E28" s="31"/>
      <c r="F28" s="31" t="s">
        <v>29</v>
      </c>
      <c r="G28" s="77">
        <v>105.0</v>
      </c>
      <c r="H28" s="31"/>
      <c r="I28" s="31"/>
      <c r="J28" s="31"/>
      <c r="K28" s="31"/>
      <c r="L28" s="31"/>
      <c r="M28" s="31"/>
      <c r="N28" s="31"/>
      <c r="O28" s="31">
        <v>420.0</v>
      </c>
      <c r="P28" s="31"/>
      <c r="Q28" s="31"/>
      <c r="R28" s="31"/>
      <c r="S28" s="31"/>
    </row>
    <row r="29" ht="15.75" customHeight="1">
      <c r="B29" s="31"/>
      <c r="C29" s="37"/>
      <c r="D29" s="76" t="s">
        <v>185</v>
      </c>
      <c r="E29" s="31"/>
      <c r="F29" s="31" t="s">
        <v>29</v>
      </c>
      <c r="G29" s="77">
        <v>98.0</v>
      </c>
      <c r="H29" s="31"/>
      <c r="I29" s="31"/>
      <c r="J29" s="31"/>
      <c r="K29" s="31"/>
      <c r="L29" s="31"/>
      <c r="M29" s="31"/>
      <c r="N29" s="31"/>
      <c r="O29" s="31">
        <v>392.0</v>
      </c>
      <c r="P29" s="31"/>
      <c r="Q29" s="31"/>
      <c r="R29" s="31"/>
      <c r="S29" s="31"/>
    </row>
    <row r="30" ht="15.75" customHeight="1">
      <c r="B30" s="31"/>
      <c r="C30" s="37"/>
      <c r="D30" s="76" t="s">
        <v>186</v>
      </c>
      <c r="E30" s="31"/>
      <c r="F30" s="31" t="s">
        <v>29</v>
      </c>
      <c r="G30" s="77">
        <v>220.0</v>
      </c>
      <c r="H30" s="31"/>
      <c r="I30" s="31"/>
      <c r="J30" s="31"/>
      <c r="K30" s="31"/>
      <c r="L30" s="31"/>
      <c r="M30" s="31"/>
      <c r="N30" s="31"/>
      <c r="O30" s="31">
        <v>880.0</v>
      </c>
      <c r="P30" s="31"/>
      <c r="Q30" s="31"/>
      <c r="R30" s="31"/>
      <c r="S30" s="31"/>
    </row>
    <row r="31" ht="15.75" customHeight="1">
      <c r="B31" s="31"/>
      <c r="C31" s="37"/>
      <c r="D31" s="76" t="s">
        <v>187</v>
      </c>
      <c r="E31" s="31"/>
      <c r="F31" s="31" t="s">
        <v>29</v>
      </c>
      <c r="G31" s="77">
        <v>150.0</v>
      </c>
      <c r="H31" s="31"/>
      <c r="I31" s="31"/>
      <c r="J31" s="31"/>
      <c r="K31" s="31"/>
      <c r="L31" s="31"/>
      <c r="M31" s="31"/>
      <c r="N31" s="31"/>
      <c r="O31" s="31">
        <v>600.0</v>
      </c>
      <c r="P31" s="31"/>
      <c r="Q31" s="31"/>
      <c r="R31" s="31"/>
      <c r="S31" s="31"/>
    </row>
    <row r="32" ht="15.75" customHeight="1">
      <c r="B32" s="31"/>
      <c r="C32" s="37"/>
      <c r="D32" s="76" t="s">
        <v>188</v>
      </c>
      <c r="E32" s="31"/>
      <c r="F32" s="31" t="s">
        <v>29</v>
      </c>
      <c r="G32" s="77">
        <v>65.0</v>
      </c>
      <c r="H32" s="31"/>
      <c r="I32" s="31"/>
      <c r="J32" s="31"/>
      <c r="K32" s="31"/>
      <c r="L32" s="31"/>
      <c r="M32" s="31"/>
      <c r="N32" s="31"/>
      <c r="O32" s="31">
        <v>260.0</v>
      </c>
      <c r="P32" s="31"/>
      <c r="Q32" s="31"/>
      <c r="R32" s="31"/>
      <c r="S32" s="31"/>
    </row>
    <row r="33" ht="15.75" customHeight="1">
      <c r="B33" s="31"/>
      <c r="C33" s="16"/>
      <c r="D33" s="76" t="s">
        <v>189</v>
      </c>
      <c r="E33" s="31"/>
      <c r="F33" s="31" t="s">
        <v>29</v>
      </c>
      <c r="G33" s="77">
        <v>76.0</v>
      </c>
      <c r="H33" s="31"/>
      <c r="I33" s="31"/>
      <c r="J33" s="31"/>
      <c r="K33" s="31"/>
      <c r="L33" s="31"/>
      <c r="M33" s="31"/>
      <c r="N33" s="31"/>
      <c r="O33" s="31">
        <v>304.0</v>
      </c>
      <c r="P33" s="31"/>
      <c r="Q33" s="31"/>
      <c r="R33" s="31"/>
      <c r="S33" s="31"/>
    </row>
    <row r="34" ht="15.75" customHeight="1">
      <c r="B34" s="31"/>
      <c r="C34" s="78" t="s">
        <v>190</v>
      </c>
      <c r="D34" s="76" t="s">
        <v>191</v>
      </c>
      <c r="E34" s="31"/>
      <c r="F34" s="31" t="s">
        <v>29</v>
      </c>
      <c r="G34" s="77">
        <v>420.0</v>
      </c>
      <c r="H34" s="31"/>
      <c r="I34" s="31"/>
      <c r="J34" s="31"/>
      <c r="K34" s="31"/>
      <c r="L34" s="31"/>
      <c r="M34" s="31"/>
      <c r="N34" s="31"/>
      <c r="O34" s="31">
        <v>1680.0</v>
      </c>
      <c r="P34" s="31"/>
      <c r="Q34" s="31"/>
      <c r="R34" s="31"/>
      <c r="S34" s="31"/>
    </row>
    <row r="35" ht="15.75" customHeight="1">
      <c r="B35" s="31"/>
      <c r="C35" s="37"/>
      <c r="D35" s="76" t="s">
        <v>192</v>
      </c>
      <c r="E35" s="31"/>
      <c r="F35" s="31" t="s">
        <v>29</v>
      </c>
      <c r="G35" s="77">
        <v>367.0</v>
      </c>
      <c r="H35" s="31"/>
      <c r="I35" s="31"/>
      <c r="J35" s="31"/>
      <c r="K35" s="31"/>
      <c r="L35" s="31"/>
      <c r="M35" s="31"/>
      <c r="N35" s="31"/>
      <c r="O35" s="31">
        <v>1468.0</v>
      </c>
      <c r="P35" s="31"/>
      <c r="Q35" s="31"/>
      <c r="R35" s="31"/>
      <c r="S35" s="31"/>
    </row>
    <row r="36" ht="15.75" customHeight="1">
      <c r="B36" s="31"/>
      <c r="C36" s="37"/>
      <c r="D36" s="76" t="s">
        <v>193</v>
      </c>
      <c r="E36" s="31"/>
      <c r="F36" s="31" t="s">
        <v>29</v>
      </c>
      <c r="G36" s="77">
        <v>116.0</v>
      </c>
      <c r="H36" s="31"/>
      <c r="I36" s="31"/>
      <c r="J36" s="31"/>
      <c r="K36" s="31"/>
      <c r="L36" s="31"/>
      <c r="M36" s="31"/>
      <c r="N36" s="31"/>
      <c r="O36" s="31">
        <v>464.0</v>
      </c>
      <c r="P36" s="31"/>
      <c r="Q36" s="31"/>
      <c r="R36" s="31"/>
      <c r="S36" s="31"/>
    </row>
    <row r="37" ht="15.75" customHeight="1">
      <c r="B37" s="31"/>
      <c r="C37" s="16"/>
      <c r="D37" s="76" t="s">
        <v>194</v>
      </c>
      <c r="E37" s="31"/>
      <c r="F37" s="31" t="s">
        <v>29</v>
      </c>
      <c r="G37" s="77">
        <v>40.0</v>
      </c>
      <c r="H37" s="31"/>
      <c r="I37" s="31"/>
      <c r="J37" s="31"/>
      <c r="K37" s="31"/>
      <c r="L37" s="31"/>
      <c r="M37" s="31"/>
      <c r="N37" s="31"/>
      <c r="O37" s="31">
        <v>160.0</v>
      </c>
      <c r="P37" s="31"/>
      <c r="Q37" s="31"/>
      <c r="R37" s="31"/>
      <c r="S37" s="31"/>
    </row>
    <row r="38" ht="15.75" customHeight="1">
      <c r="B38" s="31"/>
      <c r="C38" s="78" t="s">
        <v>195</v>
      </c>
      <c r="D38" s="76" t="s">
        <v>195</v>
      </c>
      <c r="E38" s="31"/>
      <c r="F38" s="31" t="s">
        <v>29</v>
      </c>
      <c r="G38" s="77">
        <v>150.0</v>
      </c>
      <c r="H38" s="31"/>
      <c r="I38" s="31"/>
      <c r="J38" s="31"/>
      <c r="K38" s="31"/>
      <c r="L38" s="31"/>
      <c r="M38" s="31"/>
      <c r="N38" s="31"/>
      <c r="O38" s="31">
        <v>600.0</v>
      </c>
      <c r="P38" s="31"/>
      <c r="Q38" s="31"/>
      <c r="R38" s="31"/>
      <c r="S38" s="31"/>
    </row>
    <row r="39" ht="15.75" customHeight="1">
      <c r="B39" s="31"/>
      <c r="C39" s="16"/>
      <c r="D39" s="76" t="s">
        <v>196</v>
      </c>
      <c r="E39" s="31"/>
      <c r="F39" s="31" t="s">
        <v>29</v>
      </c>
      <c r="G39" s="77">
        <v>38.0</v>
      </c>
      <c r="H39" s="31"/>
      <c r="I39" s="31"/>
      <c r="J39" s="31"/>
      <c r="K39" s="31"/>
      <c r="L39" s="31"/>
      <c r="M39" s="31"/>
      <c r="N39" s="31"/>
      <c r="O39" s="31">
        <v>152.0</v>
      </c>
      <c r="P39" s="31"/>
      <c r="Q39" s="31"/>
      <c r="R39" s="31"/>
      <c r="S39" s="31"/>
    </row>
    <row r="40" ht="15.75" customHeight="1">
      <c r="B40" s="31"/>
      <c r="C40" s="52" t="s">
        <v>197</v>
      </c>
      <c r="D40" s="76" t="s">
        <v>197</v>
      </c>
      <c r="E40" s="31"/>
      <c r="F40" s="31" t="s">
        <v>29</v>
      </c>
      <c r="G40" s="77">
        <v>480.0</v>
      </c>
      <c r="H40" s="31"/>
      <c r="I40" s="31"/>
      <c r="J40" s="31"/>
      <c r="K40" s="31"/>
      <c r="L40" s="31"/>
      <c r="M40" s="31"/>
      <c r="N40" s="31"/>
      <c r="O40" s="31">
        <v>1920.0</v>
      </c>
      <c r="P40" s="31"/>
      <c r="Q40" s="31"/>
      <c r="R40" s="31"/>
      <c r="S40" s="31"/>
    </row>
    <row r="41" ht="15.75" customHeight="1">
      <c r="B41" s="31"/>
      <c r="C41" s="52" t="s">
        <v>198</v>
      </c>
      <c r="D41" s="76" t="s">
        <v>199</v>
      </c>
      <c r="E41" s="31"/>
      <c r="F41" s="31" t="s">
        <v>29</v>
      </c>
      <c r="G41" s="77">
        <v>185.0</v>
      </c>
      <c r="H41" s="31"/>
      <c r="I41" s="31"/>
      <c r="J41" s="31"/>
      <c r="K41" s="31"/>
      <c r="L41" s="31"/>
      <c r="M41" s="31"/>
      <c r="N41" s="31"/>
      <c r="O41" s="31">
        <v>740.0</v>
      </c>
      <c r="P41" s="31"/>
      <c r="Q41" s="31"/>
      <c r="R41" s="31"/>
      <c r="S41" s="31"/>
    </row>
    <row r="42" ht="15.75" customHeight="1">
      <c r="B42" s="31"/>
      <c r="C42" s="79" t="s">
        <v>200</v>
      </c>
      <c r="D42" s="80" t="s">
        <v>201</v>
      </c>
      <c r="E42" s="31"/>
      <c r="F42" s="31" t="s">
        <v>29</v>
      </c>
      <c r="G42" s="77">
        <v>180.0</v>
      </c>
      <c r="H42" s="31"/>
      <c r="I42" s="31"/>
      <c r="J42" s="31"/>
      <c r="K42" s="31"/>
      <c r="L42" s="31"/>
      <c r="M42" s="31"/>
      <c r="N42" s="31"/>
      <c r="O42" s="31">
        <v>720.0</v>
      </c>
      <c r="P42" s="31"/>
      <c r="Q42" s="31"/>
      <c r="R42" s="31"/>
      <c r="S42" s="31"/>
    </row>
    <row r="43" ht="15.75" customHeight="1">
      <c r="B43" s="31"/>
      <c r="C43" s="37"/>
      <c r="D43" s="80" t="s">
        <v>202</v>
      </c>
      <c r="E43" s="31"/>
      <c r="F43" s="31" t="s">
        <v>29</v>
      </c>
      <c r="G43" s="77">
        <v>50.0</v>
      </c>
      <c r="H43" s="31"/>
      <c r="I43" s="31"/>
      <c r="J43" s="31"/>
      <c r="K43" s="31"/>
      <c r="L43" s="31"/>
      <c r="M43" s="31"/>
      <c r="N43" s="31"/>
      <c r="O43" s="31">
        <v>200.0</v>
      </c>
      <c r="P43" s="31"/>
      <c r="Q43" s="31"/>
      <c r="R43" s="31"/>
      <c r="S43" s="31"/>
    </row>
    <row r="44" ht="15.75" customHeight="1">
      <c r="B44" s="31"/>
      <c r="C44" s="16"/>
      <c r="D44" s="76" t="s">
        <v>203</v>
      </c>
      <c r="E44" s="31"/>
      <c r="F44" s="31" t="s">
        <v>29</v>
      </c>
      <c r="G44" s="77">
        <v>100.0</v>
      </c>
      <c r="H44" s="31"/>
      <c r="I44" s="31"/>
      <c r="J44" s="31"/>
      <c r="K44" s="31"/>
      <c r="L44" s="31"/>
      <c r="M44" s="31"/>
      <c r="N44" s="31"/>
      <c r="O44" s="31">
        <v>400.0</v>
      </c>
      <c r="P44" s="31"/>
      <c r="Q44" s="31"/>
      <c r="R44" s="31"/>
      <c r="S44" s="31"/>
    </row>
    <row r="45" ht="15.75" customHeight="1">
      <c r="B45" s="31"/>
      <c r="C45" s="81" t="s">
        <v>204</v>
      </c>
      <c r="D45" s="76" t="s">
        <v>205</v>
      </c>
      <c r="E45" s="31"/>
      <c r="F45" s="31" t="s">
        <v>29</v>
      </c>
      <c r="G45" s="77">
        <v>610.0</v>
      </c>
      <c r="H45" s="31"/>
      <c r="I45" s="31"/>
      <c r="J45" s="31"/>
      <c r="K45" s="31"/>
      <c r="L45" s="31"/>
      <c r="M45" s="31"/>
      <c r="N45" s="31"/>
      <c r="O45" s="31">
        <v>2440.0</v>
      </c>
      <c r="P45" s="31"/>
      <c r="Q45" s="31"/>
      <c r="R45" s="31"/>
      <c r="S45" s="31"/>
    </row>
    <row r="46" ht="15.75" customHeight="1">
      <c r="B46" s="64"/>
      <c r="C46" s="82" t="s">
        <v>206</v>
      </c>
      <c r="D46" s="13"/>
      <c r="E46" s="13"/>
      <c r="F46" s="14"/>
      <c r="G46" s="83">
        <f>SUM(G6:G45)</f>
        <v>6719</v>
      </c>
      <c r="H46" s="31"/>
      <c r="I46" s="31"/>
      <c r="J46" s="31"/>
      <c r="K46" s="31"/>
      <c r="L46" s="31"/>
      <c r="M46" s="31"/>
      <c r="N46" s="31"/>
      <c r="O46" s="83">
        <f>SUM(O6:O45)</f>
        <v>26876</v>
      </c>
      <c r="P46" s="64"/>
      <c r="Q46" s="64"/>
      <c r="R46" s="64"/>
      <c r="S46" s="64"/>
    </row>
    <row r="47" ht="15.75" customHeight="1">
      <c r="B47" s="64"/>
      <c r="C47" s="64"/>
      <c r="D47" s="8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ht="15.75" customHeight="1">
      <c r="B48" s="64"/>
      <c r="C48" s="64"/>
      <c r="D48" s="8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</row>
    <row r="49" ht="15.75" customHeight="1">
      <c r="B49" s="64"/>
      <c r="C49" s="64"/>
      <c r="D49" s="8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</row>
    <row r="50" ht="15.75" customHeight="1">
      <c r="B50" s="64"/>
      <c r="C50" s="64"/>
      <c r="D50" s="8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</row>
    <row r="51" ht="15.75" customHeight="1">
      <c r="B51" s="64"/>
      <c r="C51" s="64"/>
      <c r="D51" s="8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</row>
    <row r="52" ht="15.75" customHeight="1">
      <c r="B52" s="64"/>
      <c r="C52" s="64"/>
      <c r="D52" s="8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</row>
    <row r="53" ht="15.75" customHeight="1">
      <c r="B53" s="64"/>
      <c r="C53" s="64"/>
      <c r="D53" s="8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</row>
    <row r="54" ht="15.75" customHeight="1">
      <c r="B54" s="64"/>
      <c r="C54" s="64"/>
      <c r="D54" s="8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</row>
    <row r="55" ht="15.75" customHeight="1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</row>
    <row r="56" ht="15.75" customHeight="1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</row>
    <row r="57" ht="15.75" customHeight="1"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P3:R3"/>
    <mergeCell ref="S3:S4"/>
    <mergeCell ref="B3:B4"/>
    <mergeCell ref="C3:C4"/>
    <mergeCell ref="D3:D4"/>
    <mergeCell ref="E3:E4"/>
    <mergeCell ref="F3:F4"/>
    <mergeCell ref="G3:K3"/>
    <mergeCell ref="L3:O3"/>
    <mergeCell ref="C42:C44"/>
    <mergeCell ref="C46:F46"/>
    <mergeCell ref="C6:C14"/>
    <mergeCell ref="C15:C17"/>
    <mergeCell ref="C18:C21"/>
    <mergeCell ref="C22:C23"/>
    <mergeCell ref="C24:C33"/>
    <mergeCell ref="C34:C37"/>
    <mergeCell ref="C38:C3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2024-01-17T03:32:43Z</dcterms:created>
  <dc:creator>ACER</dc:creator>
</cp:coreProperties>
</file>